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bk website\banhtrungthu 2023\0. kido 2023\"/>
    </mc:Choice>
  </mc:AlternateContent>
  <xr:revisionPtr revIDLastSave="0" documentId="13_ncr:1_{5721BD94-E508-459E-9865-26CFF7FF70CC}" xr6:coauthVersionLast="47" xr6:coauthVersionMax="47" xr10:uidLastSave="{00000000-0000-0000-0000-000000000000}"/>
  <bookViews>
    <workbookView xWindow="-108" yWindow="-108" windowWidth="23256" windowHeight="12720" tabRatio="162" xr2:uid="{00000000-000D-0000-FFFF-FFFF00000000}"/>
  </bookViews>
  <sheets>
    <sheet name="Đơn đặt hàng" sheetId="2" r:id="rId1"/>
    <sheet name="Phiếu Giao Hàng" sheetId="5" r:id="rId2"/>
  </sheets>
  <definedNames>
    <definedName name="_xlnm._FilterDatabase" localSheetId="0" hidden="1">'Đơn đặt hàng'!$I$14:$J$82</definedName>
    <definedName name="_xlnm._FilterDatabase" localSheetId="1" hidden="1">'Phiếu Giao Hàng'!$A$14:$J$74</definedName>
    <definedName name="_xlnm.Print_Area" localSheetId="0">'Đơn đặt hàng'!$A$1:$J$90</definedName>
    <definedName name="_xlnm.Print_Area" localSheetId="1">'Phiếu Giao Hàng'!$A$1:$J$83</definedName>
  </definedNames>
  <calcPr calcId="191029"/>
</workbook>
</file>

<file path=xl/calcChain.xml><?xml version="1.0" encoding="utf-8"?>
<calcChain xmlns="http://schemas.openxmlformats.org/spreadsheetml/2006/main">
  <c r="I17" i="5" l="1"/>
  <c r="I18" i="5"/>
  <c r="I19" i="5"/>
  <c r="I20" i="5"/>
  <c r="I21" i="5"/>
  <c r="J21" i="5" s="1"/>
  <c r="I22" i="5"/>
  <c r="I23" i="5"/>
  <c r="J23" i="5" s="1"/>
  <c r="I24" i="5"/>
  <c r="J24" i="5" s="1"/>
  <c r="I25" i="5"/>
  <c r="I26" i="5"/>
  <c r="I28" i="5"/>
  <c r="I29" i="5"/>
  <c r="I30" i="5"/>
  <c r="I31" i="5"/>
  <c r="J31" i="5" s="1"/>
  <c r="I32" i="5"/>
  <c r="J32" i="5" s="1"/>
  <c r="I33" i="5"/>
  <c r="I34" i="5"/>
  <c r="I35" i="5"/>
  <c r="I36" i="5"/>
  <c r="I38" i="5"/>
  <c r="I39" i="5"/>
  <c r="J39" i="5" s="1"/>
  <c r="I40" i="5"/>
  <c r="J40" i="5" s="1"/>
  <c r="I41" i="5"/>
  <c r="I42" i="5"/>
  <c r="I43" i="5"/>
  <c r="I44" i="5"/>
  <c r="I45" i="5"/>
  <c r="I46" i="5"/>
  <c r="I47" i="5"/>
  <c r="J47" i="5" s="1"/>
  <c r="I48" i="5"/>
  <c r="J48" i="5" s="1"/>
  <c r="I49" i="5"/>
  <c r="I50" i="5"/>
  <c r="I52" i="5"/>
  <c r="I53" i="5"/>
  <c r="I54" i="5"/>
  <c r="I55" i="5"/>
  <c r="J55" i="5" s="1"/>
  <c r="I56" i="5"/>
  <c r="J56" i="5" s="1"/>
  <c r="I57" i="5"/>
  <c r="I58" i="5"/>
  <c r="I59" i="5"/>
  <c r="I60" i="5"/>
  <c r="I61" i="5"/>
  <c r="I62" i="5"/>
  <c r="I63" i="5"/>
  <c r="J63" i="5" s="1"/>
  <c r="I65" i="5"/>
  <c r="I66" i="5"/>
  <c r="I67" i="5"/>
  <c r="I69" i="5"/>
  <c r="I70" i="5"/>
  <c r="I71" i="5"/>
  <c r="J71" i="5" s="1"/>
  <c r="J17" i="5"/>
  <c r="J18" i="5"/>
  <c r="J19" i="5"/>
  <c r="J20" i="5"/>
  <c r="J22" i="5"/>
  <c r="J25" i="5"/>
  <c r="J26" i="5"/>
  <c r="J28" i="5"/>
  <c r="J29" i="5"/>
  <c r="J30" i="5"/>
  <c r="J33" i="5"/>
  <c r="J34" i="5"/>
  <c r="J35" i="5"/>
  <c r="J36" i="5"/>
  <c r="J38" i="5"/>
  <c r="J41" i="5"/>
  <c r="J42" i="5"/>
  <c r="J43" i="5"/>
  <c r="J44" i="5"/>
  <c r="J45" i="5"/>
  <c r="J46" i="5"/>
  <c r="J49" i="5"/>
  <c r="J50" i="5"/>
  <c r="J52" i="5"/>
  <c r="J53" i="5"/>
  <c r="J54" i="5"/>
  <c r="J57" i="5"/>
  <c r="J58" i="5"/>
  <c r="J59" i="5"/>
  <c r="J60" i="5"/>
  <c r="J61" i="5"/>
  <c r="J62" i="5"/>
  <c r="J65" i="5"/>
  <c r="J66" i="5"/>
  <c r="J67" i="5"/>
  <c r="J69" i="5"/>
  <c r="J72" i="5" s="1"/>
  <c r="J70" i="5"/>
  <c r="J17" i="2"/>
  <c r="J18" i="2"/>
  <c r="J19" i="2"/>
  <c r="J20" i="2"/>
  <c r="J21" i="2"/>
  <c r="J22" i="2"/>
  <c r="J23" i="2"/>
  <c r="J24" i="2"/>
  <c r="J25" i="2"/>
  <c r="J26" i="2"/>
  <c r="J28" i="2"/>
  <c r="J29" i="2"/>
  <c r="J30" i="2"/>
  <c r="J31" i="2"/>
  <c r="J32" i="2"/>
  <c r="J33" i="2"/>
  <c r="J34" i="2"/>
  <c r="J35" i="2"/>
  <c r="J36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2" i="2"/>
  <c r="J53" i="2"/>
  <c r="J54" i="2"/>
  <c r="J55" i="2"/>
  <c r="J56" i="2"/>
  <c r="J57" i="2"/>
  <c r="J58" i="2"/>
  <c r="J59" i="2"/>
  <c r="J60" i="2"/>
  <c r="J61" i="2"/>
  <c r="J62" i="2"/>
  <c r="J63" i="2"/>
  <c r="J65" i="2"/>
  <c r="J66" i="2"/>
  <c r="J67" i="2"/>
  <c r="J69" i="2"/>
  <c r="J70" i="2"/>
  <c r="J71" i="2"/>
  <c r="I72" i="2"/>
  <c r="I16" i="5"/>
  <c r="I72" i="5" l="1"/>
  <c r="C10" i="5"/>
  <c r="C11" i="5"/>
  <c r="H11" i="5"/>
  <c r="C12" i="5"/>
  <c r="H12" i="5"/>
  <c r="J73" i="5"/>
  <c r="J16" i="2"/>
  <c r="J72" i="2" s="1"/>
  <c r="J16" i="5" l="1"/>
  <c r="J74" i="5" s="1"/>
  <c r="J74" i="2"/>
</calcChain>
</file>

<file path=xl/sharedStrings.xml><?xml version="1.0" encoding="utf-8"?>
<sst xmlns="http://schemas.openxmlformats.org/spreadsheetml/2006/main" count="455" uniqueCount="131">
  <si>
    <t>TT</t>
  </si>
  <si>
    <t>Tên thành phẩm</t>
  </si>
  <si>
    <t>Cái</t>
  </si>
  <si>
    <t>T</t>
  </si>
  <si>
    <t>M</t>
  </si>
  <si>
    <t>Trọng lượng
(gr)</t>
  </si>
  <si>
    <t>Đơn vị</t>
  </si>
  <si>
    <t>Giá bán
(Vnđ)</t>
  </si>
  <si>
    <t>Thành Tiền
(Vnđ)</t>
  </si>
  <si>
    <t>Chiết khấu</t>
  </si>
  <si>
    <t>Số lượng
bánh đặt</t>
  </si>
  <si>
    <t>Tổng</t>
  </si>
  <si>
    <t>Số tiền trả</t>
  </si>
  <si>
    <t>Hộp</t>
  </si>
  <si>
    <t>Mã Bánh</t>
  </si>
  <si>
    <t>ĐIỀN SỐ LƯỢNG</t>
  </si>
  <si>
    <t>VUI LÒNG</t>
  </si>
  <si>
    <t>(Ký tên, đóng dấu)</t>
  </si>
  <si>
    <t>Ngày giao hàng:</t>
  </si>
  <si>
    <t>ĐẠI DIỆN ĐƠN VỊ BÁN HÀNG</t>
  </si>
  <si>
    <t>ĐẠI DIỆN ĐƠN VỊ MUA HÀNG</t>
  </si>
  <si>
    <t xml:space="preserve">Điện thoại: </t>
  </si>
  <si>
    <t>HV</t>
  </si>
  <si>
    <t>Người liên hệ:</t>
  </si>
  <si>
    <t>Điện thoại:</t>
  </si>
  <si>
    <t>Ngày giao bánh:</t>
  </si>
  <si>
    <t xml:space="preserve">Người liên hệ: </t>
  </si>
  <si>
    <t>ĐẬU XANH LÁ DỨA</t>
  </si>
  <si>
    <t>SỮA DỪA HẠT DƯA</t>
  </si>
  <si>
    <t>(Bảng giá trên đã bao gồm VAT)</t>
  </si>
  <si>
    <t>Tên khách hàng/Cty:</t>
  </si>
  <si>
    <t>Vui lòng điền thông tin giao hàng</t>
  </si>
  <si>
    <t>STT</t>
  </si>
  <si>
    <t>150g</t>
  </si>
  <si>
    <t>180g</t>
  </si>
  <si>
    <t>120g</t>
  </si>
  <si>
    <t>Địa chỉ giao hàng:</t>
  </si>
  <si>
    <t xml:space="preserve">Địa chỉ giao hàng: </t>
  </si>
  <si>
    <t>Khách hàng/Cty:</t>
  </si>
  <si>
    <t>1/83 Đặng Thùy Trâm, Phường 13, Quận Bình Thạnh, TP.HCM</t>
  </si>
  <si>
    <t>NHÀ PHÂN PHỐI BÁNH TRUNG THU KIDO's</t>
  </si>
  <si>
    <t>Tel : 0933 556 383</t>
  </si>
  <si>
    <t>E-mail :  banhkido@gmail.com</t>
  </si>
  <si>
    <t>Website: www.banhtrungthukido.com.vn</t>
  </si>
  <si>
    <t>ĐƠN ĐẶT HÀNG BÁNH TRUNG THU KIDO</t>
  </si>
  <si>
    <t>Email: banhkido@gmail.com</t>
  </si>
  <si>
    <t>LỄ HỘP BÁNH KIDO CAO CẤP SANG TRỌNG</t>
  </si>
  <si>
    <t>GS1</t>
  </si>
  <si>
    <t>HỘP BÁNH TRUNG THU KIDO PRESIDENT VÀ TRÀ SHAN TUYẾT 2023</t>
  </si>
  <si>
    <t>GS2</t>
  </si>
  <si>
    <t>HỘP BÁNH TRUNG THU KIDO DELUXE</t>
  </si>
  <si>
    <t>GS3</t>
  </si>
  <si>
    <t>HỘP BÁNH TRUNG THU KIDO SPECIAL GOLD LABE</t>
  </si>
  <si>
    <t>GS4</t>
  </si>
  <si>
    <t>HỘP BÁNH TRUNG THU KIDO SPECIAL RED LABEL</t>
  </si>
  <si>
    <t>GS5</t>
  </si>
  <si>
    <t>HỘP BÁNH TRUNG THU KIDO SPECIAL PINK LABEL</t>
  </si>
  <si>
    <t>CB6</t>
  </si>
  <si>
    <t>CB5</t>
  </si>
  <si>
    <t>CB4</t>
  </si>
  <si>
    <t>HỘP BÁNH TRUNG THU KIDO THU THỊNH VƯỢNG ĐỎ</t>
  </si>
  <si>
    <t>CB3</t>
  </si>
  <si>
    <t>CB2</t>
  </si>
  <si>
    <t>CB1</t>
  </si>
  <si>
    <t>HỘP BÁNH TRUNG THU KIDO THU HẠNH PHÚC</t>
  </si>
  <si>
    <t>BÁNH KIDO NƯỚNG ĐẶC BIỆT (180g) - 1 Trứng</t>
  </si>
  <si>
    <t>CH</t>
  </si>
  <si>
    <t>CUA HOÀNG ĐẾ XỐT SINGAPORE</t>
  </si>
  <si>
    <t>TA</t>
  </si>
  <si>
    <t>TÔM ALASKA XỐT TIÊU ĐEN</t>
  </si>
  <si>
    <t>GT</t>
  </si>
  <si>
    <t>GÀ QUAY TỨ XUYÊN</t>
  </si>
  <si>
    <t>TC</t>
  </si>
  <si>
    <t>THẬP CẨM LẠP XƯỞNG NGŨ HẠT</t>
  </si>
  <si>
    <t>HẠT SEN MỨT DÂU VIỆT QUẤT           (0 Trứng)</t>
  </si>
  <si>
    <t>DM</t>
  </si>
  <si>
    <t>DỪA MUỐI MÈ ĐÀI LOAN</t>
  </si>
  <si>
    <t>HS</t>
  </si>
  <si>
    <t>HẠT SEN HẠT DƯA</t>
  </si>
  <si>
    <t>DL</t>
  </si>
  <si>
    <t>SD</t>
  </si>
  <si>
    <t>BÁNH KIDO NƯỚNG ĐẶC BIỆT (150g) - 1 Trứng</t>
  </si>
  <si>
    <t>CH1</t>
  </si>
  <si>
    <t>TA1</t>
  </si>
  <si>
    <t>SN1</t>
  </si>
  <si>
    <t>SÒ ĐIỆP NHẬT XỐT X.O</t>
  </si>
  <si>
    <t>GT1</t>
  </si>
  <si>
    <t>JB1</t>
  </si>
  <si>
    <t>JAMBON BÁT BỬU</t>
  </si>
  <si>
    <t>TC1</t>
  </si>
  <si>
    <t>DS1</t>
  </si>
  <si>
    <t>ĐẬU XANH SẦU RIÊNG</t>
  </si>
  <si>
    <t>HV1</t>
  </si>
  <si>
    <t>DM1</t>
  </si>
  <si>
    <t>HS1</t>
  </si>
  <si>
    <t>DL1</t>
  </si>
  <si>
    <t>KM1</t>
  </si>
  <si>
    <t>KHOAI MÔN</t>
  </si>
  <si>
    <t>SD1</t>
  </si>
  <si>
    <t>BÁNH KIDO NƯỚNG (120g) - 0 Trứng</t>
  </si>
  <si>
    <t>C</t>
  </si>
  <si>
    <t>S</t>
  </si>
  <si>
    <t>G</t>
  </si>
  <si>
    <t>J</t>
  </si>
  <si>
    <t>A</t>
  </si>
  <si>
    <t>H</t>
  </si>
  <si>
    <t>V</t>
  </si>
  <si>
    <t>HẠT SEN MỨT DÂU VIỆT QUẤT</t>
  </si>
  <si>
    <t>K</t>
  </si>
  <si>
    <t>D</t>
  </si>
  <si>
    <t>X</t>
  </si>
  <si>
    <t>ĐẬU XANH</t>
  </si>
  <si>
    <t>BÁNH KIDO DẺO ĐẶC BIỆT (180g)</t>
  </si>
  <si>
    <t>DDX1</t>
  </si>
  <si>
    <t>DẺO ĐẬU XANH                       (1 Trứng)</t>
  </si>
  <si>
    <t>DSH1</t>
  </si>
  <si>
    <t>DẺO HẠT SEN                          (1 Trứng)</t>
  </si>
  <si>
    <t>DSR1</t>
  </si>
  <si>
    <t>DẺO ĐẬU XANH SẦU RIÊNG     (0 Trứng)</t>
  </si>
  <si>
    <t>BÁNH KIDO DẺO ĐẶC BIỆT (150g)</t>
  </si>
  <si>
    <t>DDX</t>
  </si>
  <si>
    <t>DẺO ĐẬU XANH                       (0 Trứng)</t>
  </si>
  <si>
    <t>DSH</t>
  </si>
  <si>
    <t>DẺO HẠT SEN                          (0 Trứng)</t>
  </si>
  <si>
    <t>DSR</t>
  </si>
  <si>
    <t>NHÀ PHÂN PHỐI BÁNH TRUNG THU KIDO</t>
  </si>
  <si>
    <t>Tel: 0933 556 383</t>
  </si>
  <si>
    <t>HỘP BÁNH TRUNG THU KIDO THU THỊNH VƯỢNG XANH 2</t>
  </si>
  <si>
    <t>HỘP BÁNH TRUNG THU KIDO THU THỊNH VƯỢNG XANH 1</t>
  </si>
  <si>
    <t>HỘP BÁNH TRUNG THU KIDO THU NHƯ Ý XANH</t>
  </si>
  <si>
    <t>HỘP BÁNH TRUNG THU KIDO THU NHƯ Ý ĐỎ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</si>
</sst>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₫_-;\-* #,##0.00\ _₫_-;_-* &quot;-&quot;??\ _₫_-;_-@_-"/>
    <numFmt numFmtId="165" formatCode="_(* #,##0_);_(* \(#,##0\);_(* &quot;-&quot;??_);_(@_)"/>
    <numFmt numFmtId="166" formatCode="_-* #,##0\ _₫_-;\-* #,##0\ _₫_-;_-* &quot;-&quot;??\ _₫_-;_-@_-"/>
  </numFmts>
  <fonts count="27" x14ac:knownFonts="1">
    <font>
      <sz val="10"/>
      <color theme="1"/>
      <name val="Tahoma"/>
      <family val="2"/>
      <charset val="163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Tahoma"/>
      <family val="2"/>
      <charset val="163"/>
    </font>
    <font>
      <u/>
      <sz val="10"/>
      <color theme="10"/>
      <name val="Tahoma"/>
      <family val="2"/>
      <charset val="163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3"/>
      <color rgb="FFFF0000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0"/>
      <color rgb="FF3E3E3E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10"/>
      <name val="Cambria"/>
      <family val="1"/>
      <scheme val="major"/>
    </font>
    <font>
      <b/>
      <sz val="13"/>
      <color rgb="FF000099"/>
      <name val="Arial"/>
      <family val="2"/>
    </font>
    <font>
      <b/>
      <sz val="12"/>
      <color rgb="FFFFC000"/>
      <name val="Arial"/>
      <family val="2"/>
    </font>
    <font>
      <b/>
      <sz val="18"/>
      <color rgb="FF000099"/>
      <name val="Arial"/>
      <family val="2"/>
    </font>
    <font>
      <sz val="8"/>
      <name val="Tahoma"/>
      <family val="2"/>
      <charset val="163"/>
    </font>
    <font>
      <sz val="10"/>
      <name val="Arial"/>
      <family val="2"/>
      <charset val="163"/>
    </font>
    <font>
      <b/>
      <sz val="10"/>
      <color rgb="FF000099"/>
      <name val="Arial"/>
      <family val="2"/>
    </font>
    <font>
      <b/>
      <sz val="15"/>
      <color rgb="FFFFC000"/>
      <name val="Cambria"/>
      <family val="1"/>
      <scheme val="major"/>
    </font>
    <font>
      <b/>
      <u/>
      <sz val="11"/>
      <color rgb="FFFFC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164" fontId="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2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46">
    <xf numFmtId="0" fontId="0" fillId="0" borderId="0" xfId="0"/>
    <xf numFmtId="3" fontId="8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1" fillId="2" borderId="0" xfId="4" applyFill="1"/>
    <xf numFmtId="0" fontId="3" fillId="2" borderId="0" xfId="4" applyFont="1" applyFill="1" applyAlignment="1">
      <alignment horizontal="center"/>
    </xf>
    <xf numFmtId="0" fontId="9" fillId="2" borderId="0" xfId="0" applyFont="1" applyFill="1" applyAlignment="1">
      <alignment vertical="center"/>
    </xf>
    <xf numFmtId="0" fontId="3" fillId="3" borderId="1" xfId="8" applyFill="1" applyBorder="1" applyAlignment="1" applyProtection="1">
      <alignment horizontal="center" vertical="center" wrapText="1"/>
    </xf>
    <xf numFmtId="0" fontId="1" fillId="2" borderId="4" xfId="8" applyFont="1" applyFill="1" applyBorder="1" applyAlignment="1" applyProtection="1">
      <alignment horizontal="center" vertical="center" wrapText="1"/>
    </xf>
    <xf numFmtId="165" fontId="1" fillId="2" borderId="4" xfId="1" applyNumberFormat="1" applyFont="1" applyFill="1" applyBorder="1" applyAlignment="1" applyProtection="1">
      <alignment horizontal="right" vertical="center" wrapText="1"/>
    </xf>
    <xf numFmtId="0" fontId="1" fillId="2" borderId="5" xfId="8" applyFont="1" applyFill="1" applyBorder="1" applyAlignment="1" applyProtection="1">
      <alignment horizontal="center" vertical="center" wrapText="1"/>
    </xf>
    <xf numFmtId="165" fontId="1" fillId="2" borderId="5" xfId="1" applyNumberFormat="1" applyFont="1" applyFill="1" applyBorder="1" applyAlignment="1" applyProtection="1">
      <alignment horizontal="right" vertical="center" wrapText="1"/>
    </xf>
    <xf numFmtId="165" fontId="3" fillId="2" borderId="5" xfId="1" applyNumberFormat="1" applyFont="1" applyFill="1" applyBorder="1" applyAlignment="1" applyProtection="1">
      <alignment horizontal="center" vertical="center" wrapText="1"/>
    </xf>
    <xf numFmtId="0" fontId="1" fillId="2" borderId="0" xfId="8" applyFont="1" applyFill="1" applyBorder="1" applyAlignment="1" applyProtection="1">
      <alignment horizontal="center" vertical="center" wrapText="1"/>
    </xf>
    <xf numFmtId="0" fontId="1" fillId="2" borderId="0" xfId="8" applyFont="1" applyFill="1" applyBorder="1" applyAlignment="1" applyProtection="1">
      <alignment vertical="center" wrapText="1"/>
    </xf>
    <xf numFmtId="0" fontId="3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3" fontId="11" fillId="2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9" fontId="12" fillId="2" borderId="5" xfId="6" applyFont="1" applyFill="1" applyBorder="1" applyAlignment="1" applyProtection="1">
      <alignment horizontal="right" vertical="center" wrapText="1"/>
      <protection locked="0"/>
    </xf>
    <xf numFmtId="0" fontId="1" fillId="2" borderId="0" xfId="4" applyFill="1" applyAlignment="1">
      <alignment horizontal="center"/>
    </xf>
    <xf numFmtId="0" fontId="1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 wrapText="1"/>
    </xf>
    <xf numFmtId="49" fontId="12" fillId="2" borderId="1" xfId="1" applyNumberFormat="1" applyFont="1" applyFill="1" applyBorder="1" applyAlignment="1" applyProtection="1">
      <alignment vertical="center" wrapText="1"/>
    </xf>
    <xf numFmtId="0" fontId="9" fillId="2" borderId="0" xfId="0" applyFont="1" applyFill="1" applyAlignment="1">
      <alignment horizontal="right" vertical="center" wrapText="1"/>
    </xf>
    <xf numFmtId="0" fontId="1" fillId="2" borderId="1" xfId="8" applyFont="1" applyFill="1" applyBorder="1" applyAlignment="1" applyProtection="1">
      <alignment horizontal="center" vertical="center" wrapText="1"/>
    </xf>
    <xf numFmtId="0" fontId="1" fillId="2" borderId="2" xfId="8" applyFont="1" applyFill="1" applyBorder="1" applyAlignment="1" applyProtection="1">
      <alignment horizontal="center" vertical="center" wrapText="1"/>
    </xf>
    <xf numFmtId="49" fontId="12" fillId="2" borderId="0" xfId="0" applyNumberFormat="1" applyFont="1" applyFill="1" applyAlignment="1">
      <alignment vertical="center" wrapText="1"/>
    </xf>
    <xf numFmtId="3" fontId="12" fillId="2" borderId="0" xfId="0" applyNumberFormat="1" applyFont="1" applyFill="1" applyAlignment="1">
      <alignment vertical="center" wrapText="1"/>
    </xf>
    <xf numFmtId="3" fontId="12" fillId="2" borderId="5" xfId="0" applyNumberFormat="1" applyFont="1" applyFill="1" applyBorder="1" applyAlignment="1">
      <alignment vertical="center" wrapText="1"/>
    </xf>
    <xf numFmtId="165" fontId="13" fillId="2" borderId="5" xfId="1" applyNumberFormat="1" applyFont="1" applyFill="1" applyBorder="1" applyAlignment="1" applyProtection="1">
      <alignment horizontal="right" vertical="center" wrapText="1"/>
    </xf>
    <xf numFmtId="0" fontId="9" fillId="4" borderId="0" xfId="0" applyFont="1" applyFill="1"/>
    <xf numFmtId="0" fontId="9" fillId="4" borderId="0" xfId="0" applyFont="1" applyFill="1" applyAlignment="1">
      <alignment horizontal="center" vertical="center"/>
    </xf>
    <xf numFmtId="0" fontId="1" fillId="4" borderId="0" xfId="0" applyFont="1" applyFill="1"/>
    <xf numFmtId="3" fontId="3" fillId="2" borderId="4" xfId="2" applyNumberFormat="1" applyFont="1" applyFill="1" applyBorder="1" applyAlignment="1" applyProtection="1">
      <alignment horizontal="center" vertical="center" wrapText="1"/>
    </xf>
    <xf numFmtId="3" fontId="1" fillId="2" borderId="4" xfId="1" applyNumberFormat="1" applyFont="1" applyFill="1" applyBorder="1" applyAlignment="1" applyProtection="1">
      <alignment horizontal="right" vertical="center" wrapText="1"/>
    </xf>
    <xf numFmtId="3" fontId="3" fillId="2" borderId="5" xfId="2" applyNumberFormat="1" applyFont="1" applyFill="1" applyBorder="1" applyAlignment="1" applyProtection="1">
      <alignment horizontal="center" vertical="center" wrapText="1"/>
    </xf>
    <xf numFmtId="3" fontId="1" fillId="2" borderId="5" xfId="1" applyNumberFormat="1" applyFont="1" applyFill="1" applyBorder="1" applyAlignment="1" applyProtection="1">
      <alignment horizontal="right" vertical="center" wrapText="1"/>
    </xf>
    <xf numFmtId="0" fontId="1" fillId="2" borderId="6" xfId="8" applyFont="1" applyFill="1" applyBorder="1" applyAlignment="1" applyProtection="1">
      <alignment horizontal="center" vertical="center" wrapText="1"/>
    </xf>
    <xf numFmtId="0" fontId="9" fillId="4" borderId="0" xfId="0" applyFont="1" applyFill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9" fillId="2" borderId="0" xfId="0" applyFont="1" applyFill="1"/>
    <xf numFmtId="0" fontId="15" fillId="4" borderId="0" xfId="0" applyFont="1" applyFill="1"/>
    <xf numFmtId="0" fontId="16" fillId="4" borderId="0" xfId="0" applyFont="1" applyFill="1"/>
    <xf numFmtId="0" fontId="17" fillId="4" borderId="0" xfId="0" applyFont="1" applyFill="1"/>
    <xf numFmtId="0" fontId="10" fillId="4" borderId="0" xfId="0" applyFont="1" applyFill="1"/>
    <xf numFmtId="0" fontId="10" fillId="2" borderId="7" xfId="0" applyFont="1" applyFill="1" applyBorder="1" applyAlignment="1">
      <alignment vertical="center" wrapText="1"/>
    </xf>
    <xf numFmtId="9" fontId="16" fillId="2" borderId="0" xfId="0" applyNumberFormat="1" applyFont="1" applyFill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9" fontId="12" fillId="2" borderId="3" xfId="6" applyFont="1" applyFill="1" applyBorder="1" applyAlignment="1" applyProtection="1">
      <alignment horizontal="right" vertical="center" wrapText="1"/>
      <protection locked="0"/>
    </xf>
    <xf numFmtId="3" fontId="12" fillId="2" borderId="3" xfId="0" applyNumberFormat="1" applyFont="1" applyFill="1" applyBorder="1" applyAlignment="1">
      <alignment vertical="center" wrapText="1"/>
    </xf>
    <xf numFmtId="0" fontId="1" fillId="2" borderId="2" xfId="8" applyFont="1" applyFill="1" applyBorder="1" applyAlignment="1" applyProtection="1">
      <alignment vertical="center" wrapText="1"/>
    </xf>
    <xf numFmtId="49" fontId="12" fillId="2" borderId="2" xfId="1" applyNumberFormat="1" applyFont="1" applyFill="1" applyBorder="1" applyAlignment="1" applyProtection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9" fillId="2" borderId="2" xfId="0" applyFont="1" applyFill="1" applyBorder="1"/>
    <xf numFmtId="0" fontId="3" fillId="2" borderId="5" xfId="4" applyFont="1" applyFill="1" applyBorder="1" applyAlignment="1">
      <alignment horizontal="center" vertical="center" wrapText="1"/>
    </xf>
    <xf numFmtId="166" fontId="13" fillId="2" borderId="3" xfId="1" applyNumberFormat="1" applyFont="1" applyFill="1" applyBorder="1" applyAlignment="1" applyProtection="1">
      <alignment horizontal="center" vertical="center" wrapText="1"/>
    </xf>
    <xf numFmtId="9" fontId="3" fillId="2" borderId="23" xfId="0" applyNumberFormat="1" applyFont="1" applyFill="1" applyBorder="1" applyAlignment="1">
      <alignment horizontal="right" vertical="center" wrapText="1"/>
    </xf>
    <xf numFmtId="9" fontId="3" fillId="2" borderId="24" xfId="0" applyNumberFormat="1" applyFont="1" applyFill="1" applyBorder="1" applyAlignment="1">
      <alignment horizontal="right" vertical="center" wrapText="1"/>
    </xf>
    <xf numFmtId="9" fontId="3" fillId="2" borderId="25" xfId="0" applyNumberFormat="1" applyFont="1" applyFill="1" applyBorder="1" applyAlignment="1">
      <alignment horizontal="right" vertical="center" wrapText="1"/>
    </xf>
    <xf numFmtId="9" fontId="3" fillId="2" borderId="26" xfId="0" applyNumberFormat="1" applyFont="1" applyFill="1" applyBorder="1" applyAlignment="1">
      <alignment horizontal="right" vertical="center" wrapText="1"/>
    </xf>
    <xf numFmtId="3" fontId="14" fillId="2" borderId="27" xfId="0" applyNumberFormat="1" applyFont="1" applyFill="1" applyBorder="1" applyAlignment="1">
      <alignment horizontal="right" vertical="center" wrapText="1"/>
    </xf>
    <xf numFmtId="3" fontId="14" fillId="2" borderId="28" xfId="0" applyNumberFormat="1" applyFont="1" applyFill="1" applyBorder="1" applyAlignment="1">
      <alignment horizontal="right" vertical="center" wrapText="1"/>
    </xf>
    <xf numFmtId="9" fontId="9" fillId="2" borderId="0" xfId="0" applyNumberFormat="1" applyFont="1" applyFill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right" vertical="center" wrapText="1"/>
    </xf>
    <xf numFmtId="0" fontId="24" fillId="5" borderId="2" xfId="8" applyFont="1" applyFill="1" applyBorder="1" applyAlignment="1" applyProtection="1">
      <alignment horizontal="center" vertical="center" wrapText="1"/>
    </xf>
    <xf numFmtId="165" fontId="24" fillId="5" borderId="2" xfId="2" applyNumberFormat="1" applyFont="1" applyFill="1" applyBorder="1" applyAlignment="1" applyProtection="1">
      <alignment horizontal="center" vertical="center" wrapText="1"/>
    </xf>
    <xf numFmtId="165" fontId="24" fillId="5" borderId="3" xfId="2" applyNumberFormat="1" applyFont="1" applyFill="1" applyBorder="1" applyAlignment="1" applyProtection="1">
      <alignment horizontal="right" vertical="center" wrapText="1"/>
    </xf>
    <xf numFmtId="0" fontId="3" fillId="5" borderId="2" xfId="8" applyFill="1" applyBorder="1" applyAlignment="1" applyProtection="1">
      <alignment horizontal="center" vertical="center" wrapText="1"/>
    </xf>
    <xf numFmtId="165" fontId="3" fillId="5" borderId="3" xfId="2" applyNumberFormat="1" applyFont="1" applyFill="1" applyBorder="1" applyAlignment="1" applyProtection="1">
      <alignment horizontal="right" vertical="center" wrapText="1"/>
    </xf>
    <xf numFmtId="165" fontId="3" fillId="5" borderId="29" xfId="2" applyNumberFormat="1" applyFont="1" applyFill="1" applyBorder="1" applyAlignment="1" applyProtection="1">
      <alignment horizontal="right" vertical="center" wrapText="1"/>
    </xf>
    <xf numFmtId="165" fontId="1" fillId="5" borderId="3" xfId="1" applyNumberFormat="1" applyFont="1" applyFill="1" applyBorder="1" applyAlignment="1" applyProtection="1">
      <alignment horizontal="right" vertical="center" wrapText="1"/>
    </xf>
    <xf numFmtId="165" fontId="8" fillId="2" borderId="5" xfId="1" applyNumberFormat="1" applyFont="1" applyFill="1" applyBorder="1" applyAlignment="1" applyProtection="1">
      <alignment horizontal="center" vertical="center" wrapText="1"/>
    </xf>
    <xf numFmtId="0" fontId="24" fillId="2" borderId="5" xfId="4" applyFont="1" applyFill="1" applyBorder="1" applyAlignment="1">
      <alignment horizontal="center" vertical="center" wrapText="1"/>
    </xf>
    <xf numFmtId="9" fontId="24" fillId="2" borderId="5" xfId="7" applyFont="1" applyFill="1" applyBorder="1" applyAlignment="1" applyProtection="1">
      <alignment horizontal="center" vertical="center" wrapText="1"/>
    </xf>
    <xf numFmtId="0" fontId="24" fillId="2" borderId="5" xfId="7" applyNumberFormat="1" applyFont="1" applyFill="1" applyBorder="1" applyAlignment="1" applyProtection="1">
      <alignment horizontal="center" vertical="center" wrapText="1"/>
    </xf>
    <xf numFmtId="9" fontId="16" fillId="2" borderId="0" xfId="0" applyNumberFormat="1" applyFont="1" applyFill="1" applyAlignment="1">
      <alignment horizontal="center" vertical="center" wrapText="1"/>
    </xf>
    <xf numFmtId="9" fontId="16" fillId="2" borderId="7" xfId="0" applyNumberFormat="1" applyFont="1" applyFill="1" applyBorder="1" applyAlignment="1">
      <alignment horizontal="center" vertical="center" wrapText="1"/>
    </xf>
    <xf numFmtId="0" fontId="1" fillId="2" borderId="1" xfId="8" applyFont="1" applyFill="1" applyBorder="1" applyAlignment="1" applyProtection="1">
      <alignment horizontal="left" vertical="center" wrapText="1"/>
    </xf>
    <xf numFmtId="0" fontId="1" fillId="2" borderId="2" xfId="8" applyFont="1" applyFill="1" applyBorder="1" applyAlignment="1" applyProtection="1">
      <alignment horizontal="left" vertical="center" wrapText="1"/>
    </xf>
    <xf numFmtId="0" fontId="1" fillId="2" borderId="3" xfId="8" applyFont="1" applyFill="1" applyBorder="1" applyAlignment="1" applyProtection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9" fontId="18" fillId="2" borderId="13" xfId="0" applyNumberFormat="1" applyFont="1" applyFill="1" applyBorder="1" applyAlignment="1">
      <alignment horizontal="right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2" borderId="14" xfId="0" applyFont="1" applyFill="1" applyBorder="1" applyAlignment="1" applyProtection="1">
      <alignment horizontal="left" vertical="center" wrapText="1"/>
      <protection locked="0"/>
    </xf>
    <xf numFmtId="0" fontId="9" fillId="2" borderId="15" xfId="0" applyFont="1" applyFill="1" applyBorder="1" applyAlignment="1" applyProtection="1">
      <alignment horizontal="left" vertical="center" wrapText="1"/>
      <protection locked="0"/>
    </xf>
    <xf numFmtId="0" fontId="9" fillId="2" borderId="16" xfId="0" applyFont="1" applyFill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 applyProtection="1">
      <alignment horizontal="left" vertical="center" wrapText="1"/>
      <protection locked="0"/>
    </xf>
    <xf numFmtId="0" fontId="9" fillId="2" borderId="18" xfId="0" applyFont="1" applyFill="1" applyBorder="1" applyAlignment="1" applyProtection="1">
      <alignment horizontal="left" vertical="center" wrapText="1"/>
      <protection locked="0"/>
    </xf>
    <xf numFmtId="0" fontId="9" fillId="2" borderId="19" xfId="0" applyFont="1" applyFill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 applyProtection="1">
      <alignment horizontal="left" wrapText="1"/>
      <protection locked="0"/>
    </xf>
    <xf numFmtId="0" fontId="9" fillId="2" borderId="18" xfId="0" applyFont="1" applyFill="1" applyBorder="1" applyAlignment="1" applyProtection="1">
      <alignment horizontal="left" wrapText="1"/>
      <protection locked="0"/>
    </xf>
    <xf numFmtId="0" fontId="9" fillId="2" borderId="19" xfId="0" applyFont="1" applyFill="1" applyBorder="1" applyAlignment="1" applyProtection="1">
      <alignment horizontal="left" wrapText="1"/>
      <protection locked="0"/>
    </xf>
    <xf numFmtId="49" fontId="9" fillId="2" borderId="17" xfId="0" applyNumberFormat="1" applyFont="1" applyFill="1" applyBorder="1" applyAlignment="1" applyProtection="1">
      <alignment horizontal="left" wrapText="1"/>
      <protection locked="0"/>
    </xf>
    <xf numFmtId="49" fontId="9" fillId="2" borderId="18" xfId="0" applyNumberFormat="1" applyFont="1" applyFill="1" applyBorder="1" applyAlignment="1" applyProtection="1">
      <alignment horizontal="left" wrapText="1"/>
      <protection locked="0"/>
    </xf>
    <xf numFmtId="49" fontId="9" fillId="2" borderId="19" xfId="0" applyNumberFormat="1" applyFont="1" applyFill="1" applyBorder="1" applyAlignment="1" applyProtection="1">
      <alignment horizontal="left" wrapText="1"/>
      <protection locked="0"/>
    </xf>
    <xf numFmtId="49" fontId="9" fillId="2" borderId="20" xfId="0" applyNumberFormat="1" applyFont="1" applyFill="1" applyBorder="1" applyAlignment="1" applyProtection="1">
      <alignment horizontal="left" wrapText="1"/>
      <protection locked="0"/>
    </xf>
    <xf numFmtId="49" fontId="9" fillId="2" borderId="21" xfId="0" applyNumberFormat="1" applyFont="1" applyFill="1" applyBorder="1" applyAlignment="1" applyProtection="1">
      <alignment horizontal="left" wrapText="1"/>
      <protection locked="0"/>
    </xf>
    <xf numFmtId="49" fontId="9" fillId="2" borderId="22" xfId="0" applyNumberFormat="1" applyFont="1" applyFill="1" applyBorder="1" applyAlignment="1" applyProtection="1">
      <alignment horizontal="left" wrapText="1"/>
      <protection locked="0"/>
    </xf>
    <xf numFmtId="0" fontId="9" fillId="2" borderId="0" xfId="0" applyFont="1" applyFill="1" applyAlignment="1">
      <alignment horizontal="center" vertical="center"/>
    </xf>
    <xf numFmtId="0" fontId="1" fillId="2" borderId="5" xfId="8" applyFont="1" applyFill="1" applyBorder="1" applyAlignment="1" applyProtection="1">
      <alignment horizontal="left" vertical="center" wrapText="1"/>
    </xf>
    <xf numFmtId="0" fontId="19" fillId="2" borderId="0" xfId="0" applyFont="1" applyFill="1" applyAlignment="1">
      <alignment horizontal="center" vertical="center"/>
    </xf>
    <xf numFmtId="0" fontId="20" fillId="2" borderId="0" xfId="3" applyFont="1" applyFill="1" applyAlignment="1" applyProtection="1">
      <alignment horizontal="center" vertical="center"/>
      <protection locked="0"/>
    </xf>
    <xf numFmtId="0" fontId="23" fillId="2" borderId="0" xfId="3" applyFont="1" applyFill="1" applyAlignment="1" applyProtection="1">
      <alignment horizontal="center" vertical="center"/>
      <protection locked="0"/>
    </xf>
    <xf numFmtId="0" fontId="24" fillId="5" borderId="2" xfId="8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1" fillId="2" borderId="0" xfId="5" applyFont="1" applyFill="1" applyAlignment="1">
      <alignment horizontal="center" vertical="center" wrapText="1"/>
    </xf>
    <xf numFmtId="0" fontId="9" fillId="2" borderId="0" xfId="0" applyFont="1" applyFill="1" applyAlignment="1">
      <alignment horizontal="right" vertical="center" wrapText="1"/>
    </xf>
    <xf numFmtId="49" fontId="25" fillId="2" borderId="10" xfId="0" applyNumberFormat="1" applyFont="1" applyFill="1" applyBorder="1" applyAlignment="1">
      <alignment horizontal="center" vertical="center" wrapText="1"/>
    </xf>
    <xf numFmtId="49" fontId="25" fillId="2" borderId="11" xfId="0" applyNumberFormat="1" applyFont="1" applyFill="1" applyBorder="1" applyAlignment="1">
      <alignment horizontal="center" vertical="center" wrapText="1"/>
    </xf>
    <xf numFmtId="49" fontId="25" fillId="2" borderId="6" xfId="0" applyNumberFormat="1" applyFont="1" applyFill="1" applyBorder="1" applyAlignment="1">
      <alignment horizontal="center" vertical="center" wrapText="1"/>
    </xf>
    <xf numFmtId="49" fontId="25" fillId="2" borderId="12" xfId="0" applyNumberFormat="1" applyFont="1" applyFill="1" applyBorder="1" applyAlignment="1">
      <alignment horizontal="center" vertical="center" wrapText="1"/>
    </xf>
    <xf numFmtId="49" fontId="25" fillId="2" borderId="8" xfId="0" applyNumberFormat="1" applyFont="1" applyFill="1" applyBorder="1" applyAlignment="1">
      <alignment horizontal="center" vertical="center" wrapText="1"/>
    </xf>
    <xf numFmtId="49" fontId="25" fillId="2" borderId="9" xfId="0" applyNumberFormat="1" applyFont="1" applyFill="1" applyBorder="1" applyAlignment="1">
      <alignment horizontal="center" vertical="center" wrapText="1"/>
    </xf>
    <xf numFmtId="0" fontId="24" fillId="2" borderId="5" xfId="4" applyFont="1" applyFill="1" applyBorder="1" applyAlignment="1">
      <alignment horizontal="center" vertical="center" wrapText="1"/>
    </xf>
    <xf numFmtId="0" fontId="1" fillId="2" borderId="6" xfId="8" applyFont="1" applyFill="1" applyBorder="1" applyAlignment="1" applyProtection="1">
      <alignment horizontal="left" vertical="center" wrapText="1"/>
    </xf>
    <xf numFmtId="0" fontId="1" fillId="2" borderId="7" xfId="8" applyFont="1" applyFill="1" applyBorder="1" applyAlignment="1" applyProtection="1">
      <alignment horizontal="left" vertical="center" wrapText="1"/>
    </xf>
    <xf numFmtId="0" fontId="1" fillId="2" borderId="12" xfId="8" applyFont="1" applyFill="1" applyBorder="1" applyAlignment="1" applyProtection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9" fontId="15" fillId="2" borderId="0" xfId="0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/>
    </xf>
    <xf numFmtId="0" fontId="26" fillId="2" borderId="0" xfId="3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</cellXfs>
  <cellStyles count="9">
    <cellStyle name="Comma" xfId="1" builtinId="3"/>
    <cellStyle name="Comma 3 6" xfId="2" xr:uid="{00000000-0005-0000-0000-000001000000}"/>
    <cellStyle name="Hyperlink" xfId="3" builtinId="8"/>
    <cellStyle name="Normal" xfId="0" builtinId="0"/>
    <cellStyle name="Normal 5 2 9" xfId="4" xr:uid="{00000000-0005-0000-0000-000004000000}"/>
    <cellStyle name="Normal_Budget P&amp;L Form" xfId="5" xr:uid="{00000000-0005-0000-0000-000005000000}"/>
    <cellStyle name="Percent" xfId="6" builtinId="5"/>
    <cellStyle name="Percent 3 2 7" xfId="7" xr:uid="{00000000-0005-0000-0000-000007000000}"/>
    <cellStyle name="RowLevel_1 2" xfId="8" xr:uid="{00000000-0005-0000-0000-000008000000}"/>
  </cellStyles>
  <dxfs count="0"/>
  <tableStyles count="0" defaultTableStyle="TableStyleMedium9" defaultPivotStyle="PivotStyleLight16"/>
  <colors>
    <mruColors>
      <color rgb="FF0000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anhtrungthukido.com.vn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anhtrungthukido.com.vn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22860</xdr:rowOff>
    </xdr:from>
    <xdr:to>
      <xdr:col>9</xdr:col>
      <xdr:colOff>1303020</xdr:colOff>
      <xdr:row>6</xdr:row>
      <xdr:rowOff>137160</xdr:rowOff>
    </xdr:to>
    <xdr:pic>
      <xdr:nvPicPr>
        <xdr:cNvPr id="1080" name="Graphics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880872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1303020</xdr:colOff>
      <xdr:row>6</xdr:row>
      <xdr:rowOff>137160</xdr:rowOff>
    </xdr:to>
    <xdr:pic>
      <xdr:nvPicPr>
        <xdr:cNvPr id="1081" name="Graphics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880872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1303020</xdr:colOff>
      <xdr:row>6</xdr:row>
      <xdr:rowOff>137160</xdr:rowOff>
    </xdr:to>
    <xdr:pic>
      <xdr:nvPicPr>
        <xdr:cNvPr id="1082" name="Graphics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880872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1303020</xdr:colOff>
      <xdr:row>6</xdr:row>
      <xdr:rowOff>137160</xdr:rowOff>
    </xdr:to>
    <xdr:pic>
      <xdr:nvPicPr>
        <xdr:cNvPr id="1083" name="Graphics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880872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197223</xdr:colOff>
      <xdr:row>0</xdr:row>
      <xdr:rowOff>71718</xdr:rowOff>
    </xdr:from>
    <xdr:to>
      <xdr:col>2</xdr:col>
      <xdr:colOff>425375</xdr:colOff>
      <xdr:row>5</xdr:row>
      <xdr:rowOff>18378</xdr:rowOff>
    </xdr:to>
    <xdr:pic>
      <xdr:nvPicPr>
        <xdr:cNvPr id="2" name="Pictur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A38AC1B-38A8-4261-80C8-C1990DD6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6188" y="71718"/>
          <a:ext cx="963258" cy="959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22860</xdr:rowOff>
    </xdr:from>
    <xdr:to>
      <xdr:col>9</xdr:col>
      <xdr:colOff>1303020</xdr:colOff>
      <xdr:row>6</xdr:row>
      <xdr:rowOff>137160</xdr:rowOff>
    </xdr:to>
    <xdr:pic>
      <xdr:nvPicPr>
        <xdr:cNvPr id="2199" name="Graphics 2">
          <a:extLst>
            <a:ext uri="{FF2B5EF4-FFF2-40B4-BE49-F238E27FC236}">
              <a16:creationId xmlns:a16="http://schemas.microsoft.com/office/drawing/2014/main" id="{00000000-0008-0000-01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0830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1303020</xdr:colOff>
      <xdr:row>6</xdr:row>
      <xdr:rowOff>137160</xdr:rowOff>
    </xdr:to>
    <xdr:pic>
      <xdr:nvPicPr>
        <xdr:cNvPr id="2200" name="Graphics 2">
          <a:extLs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0830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1303020</xdr:colOff>
      <xdr:row>6</xdr:row>
      <xdr:rowOff>137160</xdr:rowOff>
    </xdr:to>
    <xdr:pic>
      <xdr:nvPicPr>
        <xdr:cNvPr id="2201" name="Graphics 2">
          <a:extLs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0830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1303020</xdr:colOff>
      <xdr:row>6</xdr:row>
      <xdr:rowOff>137160</xdr:rowOff>
    </xdr:to>
    <xdr:pic>
      <xdr:nvPicPr>
        <xdr:cNvPr id="2202" name="Graphics 2">
          <a:extLs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0830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1303020</xdr:colOff>
      <xdr:row>6</xdr:row>
      <xdr:rowOff>137160</xdr:rowOff>
    </xdr:to>
    <xdr:pic>
      <xdr:nvPicPr>
        <xdr:cNvPr id="2203" name="Graphics 2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0830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1303020</xdr:colOff>
      <xdr:row>6</xdr:row>
      <xdr:rowOff>137160</xdr:rowOff>
    </xdr:to>
    <xdr:pic>
      <xdr:nvPicPr>
        <xdr:cNvPr id="2204" name="Graphics 2">
          <a:extLs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0830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1303020</xdr:colOff>
      <xdr:row>6</xdr:row>
      <xdr:rowOff>137160</xdr:rowOff>
    </xdr:to>
    <xdr:pic>
      <xdr:nvPicPr>
        <xdr:cNvPr id="2205" name="Graphics 2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0830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1303020</xdr:colOff>
      <xdr:row>6</xdr:row>
      <xdr:rowOff>137160</xdr:rowOff>
    </xdr:to>
    <xdr:pic>
      <xdr:nvPicPr>
        <xdr:cNvPr id="2206" name="Graphics 2">
          <a:extLst>
            <a:ext uri="{FF2B5EF4-FFF2-40B4-BE49-F238E27FC236}">
              <a16:creationId xmlns:a16="http://schemas.microsoft.com/office/drawing/2014/main" id="{00000000-0008-0000-01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0830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1303020</xdr:colOff>
      <xdr:row>6</xdr:row>
      <xdr:rowOff>137160</xdr:rowOff>
    </xdr:to>
    <xdr:pic>
      <xdr:nvPicPr>
        <xdr:cNvPr id="2207" name="Graphics 2">
          <a:extLst>
            <a:ext uri="{FF2B5EF4-FFF2-40B4-BE49-F238E27FC236}">
              <a16:creationId xmlns:a16="http://schemas.microsoft.com/office/drawing/2014/main" id="{00000000-0008-0000-01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0830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1303020</xdr:colOff>
      <xdr:row>6</xdr:row>
      <xdr:rowOff>137160</xdr:rowOff>
    </xdr:to>
    <xdr:pic>
      <xdr:nvPicPr>
        <xdr:cNvPr id="2208" name="Graphics 2">
          <a:extLst>
            <a:ext uri="{FF2B5EF4-FFF2-40B4-BE49-F238E27FC236}">
              <a16:creationId xmlns:a16="http://schemas.microsoft.com/office/drawing/2014/main" id="{00000000-0008-0000-01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0830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1303020</xdr:colOff>
      <xdr:row>6</xdr:row>
      <xdr:rowOff>137160</xdr:rowOff>
    </xdr:to>
    <xdr:pic>
      <xdr:nvPicPr>
        <xdr:cNvPr id="2209" name="Graphics 2">
          <a:extLst>
            <a:ext uri="{FF2B5EF4-FFF2-40B4-BE49-F238E27FC236}">
              <a16:creationId xmlns:a16="http://schemas.microsoft.com/office/drawing/2014/main" id="{00000000-0008-0000-01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0830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228600</xdr:colOff>
      <xdr:row>0</xdr:row>
      <xdr:rowOff>76200</xdr:rowOff>
    </xdr:from>
    <xdr:to>
      <xdr:col>2</xdr:col>
      <xdr:colOff>83372</xdr:colOff>
      <xdr:row>5</xdr:row>
      <xdr:rowOff>45720</xdr:rowOff>
    </xdr:to>
    <xdr:pic>
      <xdr:nvPicPr>
        <xdr:cNvPr id="2" name="Pictur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B9872D-2509-443B-ACEC-94A79BA8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76200"/>
          <a:ext cx="959672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M90"/>
  <sheetViews>
    <sheetView tabSelected="1" zoomScaleNormal="100" workbookViewId="0">
      <selection activeCell="C14" sqref="C14:E14"/>
    </sheetView>
  </sheetViews>
  <sheetFormatPr defaultColWidth="9" defaultRowHeight="13.2" x14ac:dyDescent="0.25"/>
  <cols>
    <col min="1" max="1" width="0.109375" style="39" customWidth="1"/>
    <col min="2" max="2" width="10.6640625" style="39" bestFit="1" customWidth="1"/>
    <col min="3" max="3" width="20.6640625" style="39" customWidth="1"/>
    <col min="4" max="4" width="21.88671875" style="39" customWidth="1"/>
    <col min="5" max="5" width="19.33203125" style="39" customWidth="1"/>
    <col min="6" max="6" width="6.88671875" style="39" bestFit="1" customWidth="1"/>
    <col min="7" max="7" width="12.33203125" style="39" bestFit="1" customWidth="1"/>
    <col min="8" max="8" width="10.33203125" style="39" bestFit="1" customWidth="1"/>
    <col min="9" max="9" width="9.44140625" style="39" bestFit="1" customWidth="1"/>
    <col min="10" max="10" width="16.5546875" style="39" bestFit="1" customWidth="1"/>
    <col min="11" max="16384" width="9" style="39"/>
  </cols>
  <sheetData>
    <row r="1" spans="1:10" ht="24" customHeight="1" x14ac:dyDescent="0.25">
      <c r="A1" s="114" t="s">
        <v>40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x14ac:dyDescent="0.25">
      <c r="A2" s="112" t="s">
        <v>39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5.6" x14ac:dyDescent="0.25">
      <c r="A3" s="115" t="s">
        <v>41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6" t="s">
        <v>42</v>
      </c>
      <c r="B4" s="116"/>
      <c r="C4" s="116"/>
      <c r="D4" s="116"/>
      <c r="E4" s="116"/>
      <c r="F4" s="116"/>
      <c r="G4" s="116"/>
      <c r="H4" s="116"/>
      <c r="I4" s="116"/>
      <c r="J4" s="116"/>
    </row>
    <row r="5" spans="1:10" x14ac:dyDescent="0.25">
      <c r="A5" s="118" t="s">
        <v>43</v>
      </c>
      <c r="B5" s="118"/>
      <c r="C5" s="118"/>
      <c r="D5" s="118"/>
      <c r="E5" s="118"/>
      <c r="F5" s="118"/>
      <c r="G5" s="118"/>
      <c r="H5" s="118"/>
      <c r="I5" s="118"/>
      <c r="J5" s="118"/>
    </row>
    <row r="6" spans="1:10" x14ac:dyDescent="0.25">
      <c r="A6" s="2"/>
      <c r="B6" s="2"/>
      <c r="C6" s="2"/>
      <c r="D6" s="2"/>
      <c r="E6" s="112"/>
      <c r="F6" s="112"/>
      <c r="G6" s="112"/>
      <c r="H6" s="112"/>
      <c r="I6" s="19"/>
      <c r="J6" s="3"/>
    </row>
    <row r="7" spans="1:10" x14ac:dyDescent="0.25">
      <c r="A7" s="2"/>
      <c r="B7" s="2"/>
      <c r="C7" s="2"/>
      <c r="D7" s="2"/>
      <c r="E7" s="2"/>
      <c r="F7" s="4"/>
      <c r="G7" s="4"/>
      <c r="H7" s="4"/>
      <c r="I7" s="19"/>
      <c r="J7" s="3"/>
    </row>
    <row r="8" spans="1:10" ht="24" customHeight="1" x14ac:dyDescent="0.25">
      <c r="A8" s="119" t="s">
        <v>44</v>
      </c>
      <c r="B8" s="119"/>
      <c r="C8" s="119"/>
      <c r="D8" s="119"/>
      <c r="E8" s="119"/>
      <c r="F8" s="119"/>
      <c r="G8" s="119"/>
      <c r="H8" s="119"/>
      <c r="I8" s="119"/>
      <c r="J8" s="119"/>
    </row>
    <row r="9" spans="1:10" x14ac:dyDescent="0.25">
      <c r="A9" s="5"/>
      <c r="B9" s="120"/>
      <c r="C9" s="120"/>
      <c r="D9" s="120"/>
      <c r="E9" s="120"/>
      <c r="F9" s="120"/>
      <c r="G9" s="120"/>
      <c r="H9" s="120"/>
      <c r="I9" s="28"/>
      <c r="J9" s="6"/>
    </row>
    <row r="10" spans="1:10" x14ac:dyDescent="0.25">
      <c r="A10" s="7"/>
      <c r="B10" s="7"/>
      <c r="C10" s="7"/>
      <c r="D10" s="7"/>
      <c r="E10" s="2"/>
      <c r="F10" s="30"/>
      <c r="G10" s="30"/>
      <c r="H10" s="32"/>
      <c r="I10" s="125" t="s">
        <v>16</v>
      </c>
      <c r="J10" s="126"/>
    </row>
    <row r="11" spans="1:10" ht="12.75" customHeight="1" x14ac:dyDescent="0.25">
      <c r="A11" s="7"/>
      <c r="B11" s="7"/>
      <c r="C11" s="7"/>
      <c r="D11" s="7"/>
      <c r="E11" s="2"/>
      <c r="F11" s="30"/>
      <c r="G11" s="30"/>
      <c r="H11" s="32"/>
      <c r="I11" s="121"/>
      <c r="J11" s="122"/>
    </row>
    <row r="12" spans="1:10" ht="12.75" customHeight="1" x14ac:dyDescent="0.25">
      <c r="A12" s="7"/>
      <c r="B12" s="7"/>
      <c r="C12" s="7"/>
      <c r="D12" s="7"/>
      <c r="E12" s="2"/>
      <c r="F12" s="30"/>
      <c r="G12" s="30"/>
      <c r="H12" s="32"/>
      <c r="I12" s="121" t="s">
        <v>15</v>
      </c>
      <c r="J12" s="122"/>
    </row>
    <row r="13" spans="1:10" ht="12.75" customHeight="1" x14ac:dyDescent="0.25">
      <c r="A13" s="30"/>
      <c r="B13" s="30"/>
      <c r="C13" s="30"/>
      <c r="D13" s="30"/>
      <c r="E13" s="2"/>
      <c r="F13" s="30"/>
      <c r="G13" s="30"/>
      <c r="H13" s="32"/>
      <c r="I13" s="123"/>
      <c r="J13" s="124"/>
    </row>
    <row r="14" spans="1:10" s="40" customFormat="1" ht="39.75" customHeight="1" x14ac:dyDescent="0.25">
      <c r="A14" s="64" t="s">
        <v>32</v>
      </c>
      <c r="B14" s="82" t="s">
        <v>14</v>
      </c>
      <c r="C14" s="127" t="s">
        <v>1</v>
      </c>
      <c r="D14" s="127"/>
      <c r="E14" s="127"/>
      <c r="F14" s="82" t="s">
        <v>6</v>
      </c>
      <c r="G14" s="82" t="s">
        <v>5</v>
      </c>
      <c r="H14" s="83" t="s">
        <v>7</v>
      </c>
      <c r="I14" s="84" t="s">
        <v>10</v>
      </c>
      <c r="J14" s="83" t="s">
        <v>8</v>
      </c>
    </row>
    <row r="15" spans="1:10" ht="30" customHeight="1" x14ac:dyDescent="0.25">
      <c r="A15" s="8"/>
      <c r="B15" s="74"/>
      <c r="C15" s="117" t="s">
        <v>46</v>
      </c>
      <c r="D15" s="117"/>
      <c r="E15" s="117"/>
      <c r="F15" s="74"/>
      <c r="G15" s="75"/>
      <c r="H15" s="76"/>
      <c r="I15" s="76"/>
      <c r="J15" s="76"/>
    </row>
    <row r="16" spans="1:10" ht="30.6" customHeight="1" x14ac:dyDescent="0.25">
      <c r="A16" s="9">
        <v>1</v>
      </c>
      <c r="B16" s="9" t="s">
        <v>47</v>
      </c>
      <c r="C16" s="87" t="s">
        <v>48</v>
      </c>
      <c r="D16" s="88"/>
      <c r="E16" s="89"/>
      <c r="F16" s="9" t="s">
        <v>13</v>
      </c>
      <c r="G16" s="42"/>
      <c r="H16" s="43">
        <v>3000000</v>
      </c>
      <c r="I16" s="29"/>
      <c r="J16" s="13">
        <f t="shared" ref="J16:J71" si="0">H16*I16</f>
        <v>0</v>
      </c>
    </row>
    <row r="17" spans="1:12" ht="30.6" customHeight="1" x14ac:dyDescent="0.25">
      <c r="A17" s="9">
        <v>2</v>
      </c>
      <c r="B17" s="9" t="s">
        <v>49</v>
      </c>
      <c r="C17" s="87" t="s">
        <v>50</v>
      </c>
      <c r="D17" s="88"/>
      <c r="E17" s="89"/>
      <c r="F17" s="9" t="s">
        <v>13</v>
      </c>
      <c r="G17" s="42"/>
      <c r="H17" s="43">
        <v>800000</v>
      </c>
      <c r="I17" s="29"/>
      <c r="J17" s="13">
        <f t="shared" si="0"/>
        <v>0</v>
      </c>
    </row>
    <row r="18" spans="1:12" ht="30.6" customHeight="1" x14ac:dyDescent="0.25">
      <c r="A18" s="9">
        <v>3</v>
      </c>
      <c r="B18" s="9" t="s">
        <v>51</v>
      </c>
      <c r="C18" s="87" t="s">
        <v>52</v>
      </c>
      <c r="D18" s="88"/>
      <c r="E18" s="89"/>
      <c r="F18" s="9" t="s">
        <v>13</v>
      </c>
      <c r="G18" s="42"/>
      <c r="H18" s="43">
        <v>600000</v>
      </c>
      <c r="I18" s="29"/>
      <c r="J18" s="13">
        <f t="shared" si="0"/>
        <v>0</v>
      </c>
    </row>
    <row r="19" spans="1:12" ht="30.6" customHeight="1" x14ac:dyDescent="0.25">
      <c r="A19" s="9">
        <v>4</v>
      </c>
      <c r="B19" s="9" t="s">
        <v>53</v>
      </c>
      <c r="C19" s="87" t="s">
        <v>54</v>
      </c>
      <c r="D19" s="88"/>
      <c r="E19" s="89"/>
      <c r="F19" s="9" t="s">
        <v>13</v>
      </c>
      <c r="G19" s="42"/>
      <c r="H19" s="43">
        <v>600000</v>
      </c>
      <c r="I19" s="29"/>
      <c r="J19" s="13">
        <f t="shared" si="0"/>
        <v>0</v>
      </c>
    </row>
    <row r="20" spans="1:12" ht="30.6" customHeight="1" x14ac:dyDescent="0.25">
      <c r="A20" s="9"/>
      <c r="B20" s="9" t="s">
        <v>55</v>
      </c>
      <c r="C20" s="87" t="s">
        <v>56</v>
      </c>
      <c r="D20" s="88"/>
      <c r="E20" s="89"/>
      <c r="F20" s="9" t="s">
        <v>13</v>
      </c>
      <c r="G20" s="42"/>
      <c r="H20" s="43">
        <v>800000</v>
      </c>
      <c r="I20" s="29"/>
      <c r="J20" s="13">
        <f t="shared" si="0"/>
        <v>0</v>
      </c>
    </row>
    <row r="21" spans="1:12" ht="30.6" customHeight="1" x14ac:dyDescent="0.3">
      <c r="A21" s="9">
        <v>5</v>
      </c>
      <c r="B21" s="9" t="s">
        <v>57</v>
      </c>
      <c r="C21" s="87" t="s">
        <v>127</v>
      </c>
      <c r="D21" s="88"/>
      <c r="E21" s="89"/>
      <c r="F21" s="9" t="s">
        <v>13</v>
      </c>
      <c r="G21" s="42"/>
      <c r="H21" s="43">
        <v>490000</v>
      </c>
      <c r="I21" s="29"/>
      <c r="J21" s="13">
        <f t="shared" si="0"/>
        <v>0</v>
      </c>
      <c r="L21" s="52"/>
    </row>
    <row r="22" spans="1:12" ht="30.6" customHeight="1" x14ac:dyDescent="0.3">
      <c r="A22" s="9">
        <v>6</v>
      </c>
      <c r="B22" s="9" t="s">
        <v>58</v>
      </c>
      <c r="C22" s="87" t="s">
        <v>128</v>
      </c>
      <c r="D22" s="88"/>
      <c r="E22" s="89"/>
      <c r="F22" s="9" t="s">
        <v>13</v>
      </c>
      <c r="G22" s="42"/>
      <c r="H22" s="43">
        <v>450000</v>
      </c>
      <c r="I22" s="29"/>
      <c r="J22" s="13">
        <f t="shared" si="0"/>
        <v>0</v>
      </c>
      <c r="L22" s="52"/>
    </row>
    <row r="23" spans="1:12" ht="30.6" customHeight="1" x14ac:dyDescent="0.25">
      <c r="A23" s="9">
        <v>7</v>
      </c>
      <c r="B23" s="11" t="s">
        <v>59</v>
      </c>
      <c r="C23" s="87" t="s">
        <v>60</v>
      </c>
      <c r="D23" s="88"/>
      <c r="E23" s="89"/>
      <c r="F23" s="11" t="s">
        <v>13</v>
      </c>
      <c r="G23" s="44"/>
      <c r="H23" s="45">
        <v>410000</v>
      </c>
      <c r="I23" s="29"/>
      <c r="J23" s="13">
        <f t="shared" si="0"/>
        <v>0</v>
      </c>
    </row>
    <row r="24" spans="1:12" ht="30.6" customHeight="1" x14ac:dyDescent="0.25">
      <c r="A24" s="9">
        <v>8</v>
      </c>
      <c r="B24" s="11" t="s">
        <v>61</v>
      </c>
      <c r="C24" s="87" t="s">
        <v>130</v>
      </c>
      <c r="D24" s="88"/>
      <c r="E24" s="89"/>
      <c r="F24" s="11" t="s">
        <v>13</v>
      </c>
      <c r="G24" s="44"/>
      <c r="H24" s="45">
        <v>370000</v>
      </c>
      <c r="I24" s="29"/>
      <c r="J24" s="13">
        <f t="shared" si="0"/>
        <v>0</v>
      </c>
    </row>
    <row r="25" spans="1:12" ht="30.6" customHeight="1" x14ac:dyDescent="0.25">
      <c r="A25" s="9">
        <v>9</v>
      </c>
      <c r="B25" s="11" t="s">
        <v>62</v>
      </c>
      <c r="C25" s="87" t="s">
        <v>129</v>
      </c>
      <c r="D25" s="88"/>
      <c r="E25" s="89"/>
      <c r="F25" s="11" t="s">
        <v>13</v>
      </c>
      <c r="G25" s="44"/>
      <c r="H25" s="45">
        <v>350000</v>
      </c>
      <c r="I25" s="29"/>
      <c r="J25" s="13">
        <f t="shared" si="0"/>
        <v>0</v>
      </c>
    </row>
    <row r="26" spans="1:12" ht="30.6" customHeight="1" x14ac:dyDescent="0.25">
      <c r="A26" s="9">
        <v>10</v>
      </c>
      <c r="B26" s="11" t="s">
        <v>63</v>
      </c>
      <c r="C26" s="87" t="s">
        <v>64</v>
      </c>
      <c r="D26" s="88"/>
      <c r="E26" s="89"/>
      <c r="F26" s="11" t="s">
        <v>13</v>
      </c>
      <c r="G26" s="44"/>
      <c r="H26" s="45">
        <v>330000</v>
      </c>
      <c r="I26" s="29"/>
      <c r="J26" s="13">
        <f t="shared" si="0"/>
        <v>0</v>
      </c>
    </row>
    <row r="27" spans="1:12" ht="30" customHeight="1" x14ac:dyDescent="0.25">
      <c r="A27" s="9">
        <v>11</v>
      </c>
      <c r="B27" s="77"/>
      <c r="C27" s="117" t="s">
        <v>65</v>
      </c>
      <c r="D27" s="117"/>
      <c r="E27" s="117"/>
      <c r="F27" s="77"/>
      <c r="G27" s="77"/>
      <c r="H27" s="78"/>
      <c r="I27" s="78"/>
      <c r="J27" s="78"/>
    </row>
    <row r="28" spans="1:12" ht="21" customHeight="1" x14ac:dyDescent="0.25">
      <c r="A28" s="9">
        <v>12</v>
      </c>
      <c r="B28" s="11" t="s">
        <v>66</v>
      </c>
      <c r="C28" s="87" t="s">
        <v>67</v>
      </c>
      <c r="D28" s="88"/>
      <c r="E28" s="89"/>
      <c r="F28" s="11" t="s">
        <v>2</v>
      </c>
      <c r="G28" s="11" t="s">
        <v>34</v>
      </c>
      <c r="H28" s="73">
        <v>135000</v>
      </c>
      <c r="I28" s="29"/>
      <c r="J28" s="13">
        <f t="shared" si="0"/>
        <v>0</v>
      </c>
    </row>
    <row r="29" spans="1:12" ht="21" customHeight="1" x14ac:dyDescent="0.25">
      <c r="A29" s="9">
        <v>13</v>
      </c>
      <c r="B29" s="11" t="s">
        <v>68</v>
      </c>
      <c r="C29" s="113" t="s">
        <v>69</v>
      </c>
      <c r="D29" s="113"/>
      <c r="E29" s="113"/>
      <c r="F29" s="11" t="s">
        <v>2</v>
      </c>
      <c r="G29" s="11" t="s">
        <v>34</v>
      </c>
      <c r="H29" s="73">
        <v>135000</v>
      </c>
      <c r="I29" s="29"/>
      <c r="J29" s="13">
        <f t="shared" si="0"/>
        <v>0</v>
      </c>
    </row>
    <row r="30" spans="1:12" s="41" customFormat="1" ht="21" customHeight="1" x14ac:dyDescent="0.25">
      <c r="A30" s="9">
        <v>14</v>
      </c>
      <c r="B30" s="11" t="s">
        <v>70</v>
      </c>
      <c r="C30" s="113" t="s">
        <v>71</v>
      </c>
      <c r="D30" s="113"/>
      <c r="E30" s="113"/>
      <c r="F30" s="11" t="s">
        <v>2</v>
      </c>
      <c r="G30" s="11" t="s">
        <v>34</v>
      </c>
      <c r="H30" s="73">
        <v>120000</v>
      </c>
      <c r="I30" s="29"/>
      <c r="J30" s="13">
        <f t="shared" si="0"/>
        <v>0</v>
      </c>
    </row>
    <row r="31" spans="1:12" s="41" customFormat="1" ht="21" customHeight="1" x14ac:dyDescent="0.25">
      <c r="A31" s="9">
        <v>15</v>
      </c>
      <c r="B31" s="9" t="s">
        <v>72</v>
      </c>
      <c r="C31" s="128" t="s">
        <v>73</v>
      </c>
      <c r="D31" s="129"/>
      <c r="E31" s="130"/>
      <c r="F31" s="9" t="s">
        <v>2</v>
      </c>
      <c r="G31" s="11" t="s">
        <v>34</v>
      </c>
      <c r="H31" s="70">
        <v>110000</v>
      </c>
      <c r="I31" s="29"/>
      <c r="J31" s="13">
        <f t="shared" si="0"/>
        <v>0</v>
      </c>
    </row>
    <row r="32" spans="1:12" ht="21" customHeight="1" x14ac:dyDescent="0.25">
      <c r="A32" s="8"/>
      <c r="B32" s="11" t="s">
        <v>22</v>
      </c>
      <c r="C32" s="87" t="s">
        <v>74</v>
      </c>
      <c r="D32" s="88"/>
      <c r="E32" s="89"/>
      <c r="F32" s="11" t="s">
        <v>2</v>
      </c>
      <c r="G32" s="11" t="s">
        <v>34</v>
      </c>
      <c r="H32" s="71">
        <v>94000</v>
      </c>
      <c r="I32" s="29"/>
      <c r="J32" s="13">
        <f t="shared" si="0"/>
        <v>0</v>
      </c>
    </row>
    <row r="33" spans="1:12" ht="21" customHeight="1" x14ac:dyDescent="0.25">
      <c r="A33" s="9">
        <v>16</v>
      </c>
      <c r="B33" s="11" t="s">
        <v>75</v>
      </c>
      <c r="C33" s="87" t="s">
        <v>76</v>
      </c>
      <c r="D33" s="88"/>
      <c r="E33" s="89"/>
      <c r="F33" s="11" t="s">
        <v>2</v>
      </c>
      <c r="G33" s="11" t="s">
        <v>34</v>
      </c>
      <c r="H33" s="71">
        <v>90000</v>
      </c>
      <c r="I33" s="29"/>
      <c r="J33" s="13">
        <f t="shared" si="0"/>
        <v>0</v>
      </c>
    </row>
    <row r="34" spans="1:12" ht="21" customHeight="1" x14ac:dyDescent="0.25">
      <c r="A34" s="9">
        <v>17</v>
      </c>
      <c r="B34" s="11" t="s">
        <v>77</v>
      </c>
      <c r="C34" s="87" t="s">
        <v>78</v>
      </c>
      <c r="D34" s="88"/>
      <c r="E34" s="89"/>
      <c r="F34" s="11" t="s">
        <v>2</v>
      </c>
      <c r="G34" s="11" t="s">
        <v>34</v>
      </c>
      <c r="H34" s="71">
        <v>93000</v>
      </c>
      <c r="I34" s="29"/>
      <c r="J34" s="13">
        <f t="shared" si="0"/>
        <v>0</v>
      </c>
    </row>
    <row r="35" spans="1:12" ht="21" customHeight="1" x14ac:dyDescent="0.25">
      <c r="A35" s="9">
        <v>18</v>
      </c>
      <c r="B35" s="11" t="s">
        <v>79</v>
      </c>
      <c r="C35" s="87" t="s">
        <v>27</v>
      </c>
      <c r="D35" s="88"/>
      <c r="E35" s="89"/>
      <c r="F35" s="11" t="s">
        <v>2</v>
      </c>
      <c r="G35" s="11" t="s">
        <v>34</v>
      </c>
      <c r="H35" s="71">
        <v>90000</v>
      </c>
      <c r="I35" s="29"/>
      <c r="J35" s="13">
        <f t="shared" si="0"/>
        <v>0</v>
      </c>
    </row>
    <row r="36" spans="1:12" ht="21" customHeight="1" x14ac:dyDescent="0.3">
      <c r="A36" s="9">
        <v>19</v>
      </c>
      <c r="B36" s="11" t="s">
        <v>80</v>
      </c>
      <c r="C36" s="87" t="s">
        <v>28</v>
      </c>
      <c r="D36" s="88"/>
      <c r="E36" s="89"/>
      <c r="F36" s="11" t="s">
        <v>2</v>
      </c>
      <c r="G36" s="11" t="s">
        <v>34</v>
      </c>
      <c r="H36" s="71">
        <v>87000</v>
      </c>
      <c r="I36" s="29"/>
      <c r="J36" s="13">
        <f t="shared" si="0"/>
        <v>0</v>
      </c>
      <c r="L36" s="52"/>
    </row>
    <row r="37" spans="1:12" ht="30" customHeight="1" x14ac:dyDescent="0.25">
      <c r="A37" s="9">
        <v>20</v>
      </c>
      <c r="B37" s="77"/>
      <c r="C37" s="117" t="s">
        <v>81</v>
      </c>
      <c r="D37" s="117"/>
      <c r="E37" s="117"/>
      <c r="F37" s="77"/>
      <c r="G37" s="77"/>
      <c r="H37" s="79"/>
      <c r="I37" s="79"/>
      <c r="J37" s="79"/>
    </row>
    <row r="38" spans="1:12" ht="21" customHeight="1" x14ac:dyDescent="0.25">
      <c r="A38" s="9">
        <v>21</v>
      </c>
      <c r="B38" s="11" t="s">
        <v>82</v>
      </c>
      <c r="C38" s="87" t="s">
        <v>67</v>
      </c>
      <c r="D38" s="88"/>
      <c r="E38" s="89"/>
      <c r="F38" s="11" t="s">
        <v>2</v>
      </c>
      <c r="G38" s="9" t="s">
        <v>33</v>
      </c>
      <c r="H38" s="12">
        <v>100000</v>
      </c>
      <c r="I38" s="29"/>
      <c r="J38" s="13">
        <f t="shared" si="0"/>
        <v>0</v>
      </c>
    </row>
    <row r="39" spans="1:12" ht="21" customHeight="1" x14ac:dyDescent="0.25">
      <c r="A39" s="9">
        <v>22</v>
      </c>
      <c r="B39" s="11" t="s">
        <v>83</v>
      </c>
      <c r="C39" s="87" t="s">
        <v>69</v>
      </c>
      <c r="D39" s="88"/>
      <c r="E39" s="89"/>
      <c r="F39" s="11" t="s">
        <v>2</v>
      </c>
      <c r="G39" s="9" t="s">
        <v>33</v>
      </c>
      <c r="H39" s="12">
        <v>100000</v>
      </c>
      <c r="I39" s="29"/>
      <c r="J39" s="13">
        <f t="shared" si="0"/>
        <v>0</v>
      </c>
    </row>
    <row r="40" spans="1:12" ht="21" customHeight="1" x14ac:dyDescent="0.25">
      <c r="A40" s="8"/>
      <c r="B40" s="11" t="s">
        <v>84</v>
      </c>
      <c r="C40" s="87" t="s">
        <v>85</v>
      </c>
      <c r="D40" s="88"/>
      <c r="E40" s="89"/>
      <c r="F40" s="11" t="s">
        <v>2</v>
      </c>
      <c r="G40" s="9" t="s">
        <v>33</v>
      </c>
      <c r="H40" s="12">
        <v>98000</v>
      </c>
      <c r="I40" s="29"/>
      <c r="J40" s="13">
        <f t="shared" si="0"/>
        <v>0</v>
      </c>
    </row>
    <row r="41" spans="1:12" ht="21" customHeight="1" x14ac:dyDescent="0.25">
      <c r="A41" s="9">
        <v>34</v>
      </c>
      <c r="B41" s="11" t="s">
        <v>86</v>
      </c>
      <c r="C41" s="87" t="s">
        <v>71</v>
      </c>
      <c r="D41" s="88"/>
      <c r="E41" s="89"/>
      <c r="F41" s="11" t="s">
        <v>2</v>
      </c>
      <c r="G41" s="9" t="s">
        <v>33</v>
      </c>
      <c r="H41" s="12">
        <v>86000</v>
      </c>
      <c r="I41" s="29"/>
      <c r="J41" s="13">
        <f t="shared" si="0"/>
        <v>0</v>
      </c>
    </row>
    <row r="42" spans="1:12" ht="21" customHeight="1" x14ac:dyDescent="0.25">
      <c r="A42" s="9">
        <v>35</v>
      </c>
      <c r="B42" s="11" t="s">
        <v>87</v>
      </c>
      <c r="C42" s="87" t="s">
        <v>88</v>
      </c>
      <c r="D42" s="88"/>
      <c r="E42" s="89"/>
      <c r="F42" s="11" t="s">
        <v>2</v>
      </c>
      <c r="G42" s="9" t="s">
        <v>33</v>
      </c>
      <c r="H42" s="12">
        <v>79000</v>
      </c>
      <c r="I42" s="29"/>
      <c r="J42" s="13">
        <f t="shared" si="0"/>
        <v>0</v>
      </c>
    </row>
    <row r="43" spans="1:12" ht="21" customHeight="1" x14ac:dyDescent="0.25">
      <c r="A43" s="9">
        <v>36</v>
      </c>
      <c r="B43" s="11" t="s">
        <v>89</v>
      </c>
      <c r="C43" s="87" t="s">
        <v>73</v>
      </c>
      <c r="D43" s="88"/>
      <c r="E43" s="89"/>
      <c r="F43" s="11" t="s">
        <v>2</v>
      </c>
      <c r="G43" s="9" t="s">
        <v>33</v>
      </c>
      <c r="H43" s="12">
        <v>78000</v>
      </c>
      <c r="I43" s="29"/>
      <c r="J43" s="13">
        <f t="shared" si="0"/>
        <v>0</v>
      </c>
    </row>
    <row r="44" spans="1:12" ht="21" customHeight="1" x14ac:dyDescent="0.25">
      <c r="A44" s="9">
        <v>37</v>
      </c>
      <c r="B44" s="11" t="s">
        <v>90</v>
      </c>
      <c r="C44" s="87" t="s">
        <v>91</v>
      </c>
      <c r="D44" s="88"/>
      <c r="E44" s="89"/>
      <c r="F44" s="11" t="s">
        <v>2</v>
      </c>
      <c r="G44" s="9" t="s">
        <v>33</v>
      </c>
      <c r="H44" s="12">
        <v>75000</v>
      </c>
      <c r="I44" s="29"/>
      <c r="J44" s="13">
        <f t="shared" si="0"/>
        <v>0</v>
      </c>
    </row>
    <row r="45" spans="1:12" ht="21" customHeight="1" x14ac:dyDescent="0.25">
      <c r="A45" s="8"/>
      <c r="B45" s="11" t="s">
        <v>92</v>
      </c>
      <c r="C45" s="87" t="s">
        <v>74</v>
      </c>
      <c r="D45" s="88"/>
      <c r="E45" s="89"/>
      <c r="F45" s="11" t="s">
        <v>2</v>
      </c>
      <c r="G45" s="9" t="s">
        <v>33</v>
      </c>
      <c r="H45" s="12">
        <v>70000</v>
      </c>
      <c r="I45" s="29"/>
      <c r="J45" s="13">
        <f t="shared" si="0"/>
        <v>0</v>
      </c>
    </row>
    <row r="46" spans="1:12" ht="21" customHeight="1" x14ac:dyDescent="0.25">
      <c r="A46" s="9">
        <v>38</v>
      </c>
      <c r="B46" s="11" t="s">
        <v>93</v>
      </c>
      <c r="C46" s="87" t="s">
        <v>76</v>
      </c>
      <c r="D46" s="88"/>
      <c r="E46" s="89"/>
      <c r="F46" s="11" t="s">
        <v>2</v>
      </c>
      <c r="G46" s="9" t="s">
        <v>33</v>
      </c>
      <c r="H46" s="12">
        <v>68000</v>
      </c>
      <c r="I46" s="29"/>
      <c r="J46" s="13">
        <f t="shared" si="0"/>
        <v>0</v>
      </c>
    </row>
    <row r="47" spans="1:12" ht="21" customHeight="1" x14ac:dyDescent="0.25">
      <c r="A47" s="9">
        <v>39</v>
      </c>
      <c r="B47" s="11" t="s">
        <v>94</v>
      </c>
      <c r="C47" s="87" t="s">
        <v>78</v>
      </c>
      <c r="D47" s="88"/>
      <c r="E47" s="89"/>
      <c r="F47" s="11" t="s">
        <v>2</v>
      </c>
      <c r="G47" s="9" t="s">
        <v>33</v>
      </c>
      <c r="H47" s="12">
        <v>69000</v>
      </c>
      <c r="I47" s="29"/>
      <c r="J47" s="13">
        <f t="shared" si="0"/>
        <v>0</v>
      </c>
    </row>
    <row r="48" spans="1:12" ht="21" customHeight="1" x14ac:dyDescent="0.25">
      <c r="A48" s="9">
        <v>40</v>
      </c>
      <c r="B48" s="11" t="s">
        <v>95</v>
      </c>
      <c r="C48" s="87" t="s">
        <v>27</v>
      </c>
      <c r="D48" s="88"/>
      <c r="E48" s="89"/>
      <c r="F48" s="11" t="s">
        <v>2</v>
      </c>
      <c r="G48" s="9" t="s">
        <v>33</v>
      </c>
      <c r="H48" s="12">
        <v>67000</v>
      </c>
      <c r="I48" s="29"/>
      <c r="J48" s="13">
        <f t="shared" si="0"/>
        <v>0</v>
      </c>
    </row>
    <row r="49" spans="1:10" ht="21" customHeight="1" x14ac:dyDescent="0.25">
      <c r="A49" s="9">
        <v>41</v>
      </c>
      <c r="B49" s="11" t="s">
        <v>96</v>
      </c>
      <c r="C49" s="87" t="s">
        <v>97</v>
      </c>
      <c r="D49" s="88"/>
      <c r="E49" s="89"/>
      <c r="F49" s="11" t="s">
        <v>2</v>
      </c>
      <c r="G49" s="9" t="s">
        <v>33</v>
      </c>
      <c r="H49" s="12">
        <v>65000</v>
      </c>
      <c r="I49" s="29"/>
      <c r="J49" s="13">
        <f t="shared" si="0"/>
        <v>0</v>
      </c>
    </row>
    <row r="50" spans="1:10" ht="21" customHeight="1" x14ac:dyDescent="0.25">
      <c r="A50" s="9">
        <v>42</v>
      </c>
      <c r="B50" s="11" t="s">
        <v>98</v>
      </c>
      <c r="C50" s="87" t="s">
        <v>28</v>
      </c>
      <c r="D50" s="88"/>
      <c r="E50" s="89"/>
      <c r="F50" s="11" t="s">
        <v>2</v>
      </c>
      <c r="G50" s="11" t="s">
        <v>33</v>
      </c>
      <c r="H50" s="12">
        <v>65000</v>
      </c>
      <c r="I50" s="29"/>
      <c r="J50" s="13">
        <f t="shared" si="0"/>
        <v>0</v>
      </c>
    </row>
    <row r="51" spans="1:10" ht="30" customHeight="1" x14ac:dyDescent="0.25">
      <c r="A51" s="9">
        <v>43</v>
      </c>
      <c r="B51" s="77"/>
      <c r="C51" s="117" t="s">
        <v>99</v>
      </c>
      <c r="D51" s="117"/>
      <c r="E51" s="117"/>
      <c r="F51" s="77"/>
      <c r="G51" s="77"/>
      <c r="H51" s="80"/>
      <c r="I51" s="80"/>
      <c r="J51" s="80"/>
    </row>
    <row r="52" spans="1:10" ht="21" customHeight="1" x14ac:dyDescent="0.25">
      <c r="A52" s="9">
        <v>44</v>
      </c>
      <c r="B52" s="9" t="s">
        <v>100</v>
      </c>
      <c r="C52" s="87" t="s">
        <v>67</v>
      </c>
      <c r="D52" s="88"/>
      <c r="E52" s="89"/>
      <c r="F52" s="9" t="s">
        <v>2</v>
      </c>
      <c r="G52" s="9" t="s">
        <v>35</v>
      </c>
      <c r="H52" s="10">
        <v>80000</v>
      </c>
      <c r="I52" s="29"/>
      <c r="J52" s="13">
        <f t="shared" si="0"/>
        <v>0</v>
      </c>
    </row>
    <row r="53" spans="1:10" ht="21" customHeight="1" x14ac:dyDescent="0.25">
      <c r="A53" s="9">
        <v>45</v>
      </c>
      <c r="B53" s="9" t="s">
        <v>101</v>
      </c>
      <c r="C53" s="87" t="s">
        <v>85</v>
      </c>
      <c r="D53" s="88"/>
      <c r="E53" s="89"/>
      <c r="F53" s="9" t="s">
        <v>2</v>
      </c>
      <c r="G53" s="9" t="s">
        <v>35</v>
      </c>
      <c r="H53" s="10">
        <v>80000</v>
      </c>
      <c r="I53" s="29"/>
      <c r="J53" s="13">
        <f t="shared" si="0"/>
        <v>0</v>
      </c>
    </row>
    <row r="54" spans="1:10" ht="21" customHeight="1" x14ac:dyDescent="0.25">
      <c r="A54" s="9">
        <v>46</v>
      </c>
      <c r="B54" s="9" t="s">
        <v>3</v>
      </c>
      <c r="C54" s="87" t="s">
        <v>69</v>
      </c>
      <c r="D54" s="88"/>
      <c r="E54" s="89"/>
      <c r="F54" s="9" t="s">
        <v>2</v>
      </c>
      <c r="G54" s="9" t="s">
        <v>35</v>
      </c>
      <c r="H54" s="10">
        <v>76000</v>
      </c>
      <c r="I54" s="29"/>
      <c r="J54" s="13">
        <f t="shared" si="0"/>
        <v>0</v>
      </c>
    </row>
    <row r="55" spans="1:10" ht="21" customHeight="1" x14ac:dyDescent="0.25">
      <c r="A55" s="9">
        <v>47</v>
      </c>
      <c r="B55" s="9" t="s">
        <v>102</v>
      </c>
      <c r="C55" s="87" t="s">
        <v>71</v>
      </c>
      <c r="D55" s="88"/>
      <c r="E55" s="89"/>
      <c r="F55" s="9" t="s">
        <v>2</v>
      </c>
      <c r="G55" s="9" t="s">
        <v>35</v>
      </c>
      <c r="H55" s="10">
        <v>75000</v>
      </c>
      <c r="I55" s="29"/>
      <c r="J55" s="13">
        <f t="shared" si="0"/>
        <v>0</v>
      </c>
    </row>
    <row r="56" spans="1:10" ht="21" customHeight="1" x14ac:dyDescent="0.25">
      <c r="A56" s="9">
        <v>48</v>
      </c>
      <c r="B56" s="9" t="s">
        <v>103</v>
      </c>
      <c r="C56" s="87" t="s">
        <v>88</v>
      </c>
      <c r="D56" s="88"/>
      <c r="E56" s="89"/>
      <c r="F56" s="9" t="s">
        <v>2</v>
      </c>
      <c r="G56" s="9" t="s">
        <v>35</v>
      </c>
      <c r="H56" s="10">
        <v>65000</v>
      </c>
      <c r="I56" s="29"/>
      <c r="J56" s="13">
        <f t="shared" si="0"/>
        <v>0</v>
      </c>
    </row>
    <row r="57" spans="1:10" ht="21" customHeight="1" x14ac:dyDescent="0.25">
      <c r="A57" s="9">
        <v>49</v>
      </c>
      <c r="B57" s="9" t="s">
        <v>104</v>
      </c>
      <c r="C57" s="87" t="s">
        <v>73</v>
      </c>
      <c r="D57" s="88"/>
      <c r="E57" s="89"/>
      <c r="F57" s="9" t="s">
        <v>2</v>
      </c>
      <c r="G57" s="9" t="s">
        <v>35</v>
      </c>
      <c r="H57" s="10">
        <v>64000</v>
      </c>
      <c r="I57" s="29"/>
      <c r="J57" s="13">
        <f t="shared" si="0"/>
        <v>0</v>
      </c>
    </row>
    <row r="58" spans="1:10" ht="21" customHeight="1" x14ac:dyDescent="0.25">
      <c r="A58" s="9">
        <v>50</v>
      </c>
      <c r="B58" s="9" t="s">
        <v>105</v>
      </c>
      <c r="C58" s="87" t="s">
        <v>78</v>
      </c>
      <c r="D58" s="88"/>
      <c r="E58" s="89"/>
      <c r="F58" s="9" t="s">
        <v>2</v>
      </c>
      <c r="G58" s="9" t="s">
        <v>35</v>
      </c>
      <c r="H58" s="10">
        <v>58000</v>
      </c>
      <c r="I58" s="29"/>
      <c r="J58" s="13">
        <f t="shared" si="0"/>
        <v>0</v>
      </c>
    </row>
    <row r="59" spans="1:10" ht="21" customHeight="1" x14ac:dyDescent="0.25">
      <c r="A59" s="9">
        <v>51</v>
      </c>
      <c r="B59" s="9" t="s">
        <v>4</v>
      </c>
      <c r="C59" s="87" t="s">
        <v>76</v>
      </c>
      <c r="D59" s="88"/>
      <c r="E59" s="89"/>
      <c r="F59" s="9" t="s">
        <v>2</v>
      </c>
      <c r="G59" s="9" t="s">
        <v>35</v>
      </c>
      <c r="H59" s="10">
        <v>56000</v>
      </c>
      <c r="I59" s="29"/>
      <c r="J59" s="13">
        <f t="shared" si="0"/>
        <v>0</v>
      </c>
    </row>
    <row r="60" spans="1:10" ht="21" customHeight="1" x14ac:dyDescent="0.25">
      <c r="A60" s="8"/>
      <c r="B60" s="9" t="s">
        <v>106</v>
      </c>
      <c r="C60" s="87" t="s">
        <v>107</v>
      </c>
      <c r="D60" s="88"/>
      <c r="E60" s="89"/>
      <c r="F60" s="9" t="s">
        <v>2</v>
      </c>
      <c r="G60" s="9" t="s">
        <v>35</v>
      </c>
      <c r="H60" s="10">
        <v>56000</v>
      </c>
      <c r="I60" s="29"/>
      <c r="J60" s="13">
        <f t="shared" si="0"/>
        <v>0</v>
      </c>
    </row>
    <row r="61" spans="1:10" ht="21" customHeight="1" x14ac:dyDescent="0.25">
      <c r="A61" s="46">
        <v>56</v>
      </c>
      <c r="B61" s="9" t="s">
        <v>108</v>
      </c>
      <c r="C61" s="87" t="s">
        <v>97</v>
      </c>
      <c r="D61" s="88"/>
      <c r="E61" s="89"/>
      <c r="F61" s="9" t="s">
        <v>2</v>
      </c>
      <c r="G61" s="9" t="s">
        <v>35</v>
      </c>
      <c r="H61" s="10">
        <v>54000</v>
      </c>
      <c r="I61" s="29"/>
      <c r="J61" s="13">
        <f t="shared" si="0"/>
        <v>0</v>
      </c>
    </row>
    <row r="62" spans="1:10" ht="21" customHeight="1" x14ac:dyDescent="0.25">
      <c r="A62" s="46">
        <v>57</v>
      </c>
      <c r="B62" s="9" t="s">
        <v>109</v>
      </c>
      <c r="C62" s="87" t="s">
        <v>27</v>
      </c>
      <c r="D62" s="88"/>
      <c r="E62" s="89"/>
      <c r="F62" s="9" t="s">
        <v>2</v>
      </c>
      <c r="G62" s="9" t="s">
        <v>35</v>
      </c>
      <c r="H62" s="10">
        <v>54000</v>
      </c>
      <c r="I62" s="29"/>
      <c r="J62" s="13">
        <f t="shared" si="0"/>
        <v>0</v>
      </c>
    </row>
    <row r="63" spans="1:10" ht="21" customHeight="1" x14ac:dyDescent="0.25">
      <c r="A63" s="46">
        <v>58</v>
      </c>
      <c r="B63" s="9" t="s">
        <v>110</v>
      </c>
      <c r="C63" s="87" t="s">
        <v>111</v>
      </c>
      <c r="D63" s="88"/>
      <c r="E63" s="89"/>
      <c r="F63" s="9" t="s">
        <v>2</v>
      </c>
      <c r="G63" s="9" t="s">
        <v>35</v>
      </c>
      <c r="H63" s="10">
        <v>50000</v>
      </c>
      <c r="I63" s="29"/>
      <c r="J63" s="13">
        <f t="shared" si="0"/>
        <v>0</v>
      </c>
    </row>
    <row r="64" spans="1:10" ht="30" customHeight="1" x14ac:dyDescent="0.25">
      <c r="A64" s="46">
        <v>59</v>
      </c>
      <c r="B64" s="77"/>
      <c r="C64" s="117" t="s">
        <v>112</v>
      </c>
      <c r="D64" s="117"/>
      <c r="E64" s="117"/>
      <c r="F64" s="77"/>
      <c r="G64" s="77"/>
      <c r="H64" s="80"/>
      <c r="I64" s="80"/>
      <c r="J64" s="80"/>
    </row>
    <row r="65" spans="1:13" ht="21" customHeight="1" x14ac:dyDescent="0.25">
      <c r="A65" s="46">
        <v>60</v>
      </c>
      <c r="B65" s="9" t="s">
        <v>113</v>
      </c>
      <c r="C65" s="87" t="s">
        <v>114</v>
      </c>
      <c r="D65" s="88"/>
      <c r="E65" s="89"/>
      <c r="F65" s="9" t="s">
        <v>2</v>
      </c>
      <c r="G65" s="9" t="s">
        <v>34</v>
      </c>
      <c r="H65" s="10">
        <v>66000</v>
      </c>
      <c r="I65" s="29"/>
      <c r="J65" s="13">
        <f t="shared" si="0"/>
        <v>0</v>
      </c>
    </row>
    <row r="66" spans="1:13" ht="21" customHeight="1" x14ac:dyDescent="0.25">
      <c r="A66" s="8"/>
      <c r="B66" s="9" t="s">
        <v>115</v>
      </c>
      <c r="C66" s="87" t="s">
        <v>116</v>
      </c>
      <c r="D66" s="88"/>
      <c r="E66" s="89"/>
      <c r="F66" s="9" t="s">
        <v>2</v>
      </c>
      <c r="G66" s="9" t="s">
        <v>34</v>
      </c>
      <c r="H66" s="10">
        <v>66000</v>
      </c>
      <c r="I66" s="29"/>
      <c r="J66" s="13">
        <f t="shared" si="0"/>
        <v>0</v>
      </c>
    </row>
    <row r="67" spans="1:13" ht="21" customHeight="1" x14ac:dyDescent="0.25">
      <c r="A67" s="9">
        <v>61</v>
      </c>
      <c r="B67" s="9" t="s">
        <v>117</v>
      </c>
      <c r="C67" s="87" t="s">
        <v>118</v>
      </c>
      <c r="D67" s="88"/>
      <c r="E67" s="89"/>
      <c r="F67" s="9" t="s">
        <v>2</v>
      </c>
      <c r="G67" s="9" t="s">
        <v>34</v>
      </c>
      <c r="H67" s="10">
        <v>61000</v>
      </c>
      <c r="I67" s="29"/>
      <c r="J67" s="13">
        <f t="shared" si="0"/>
        <v>0</v>
      </c>
    </row>
    <row r="68" spans="1:13" ht="30" customHeight="1" x14ac:dyDescent="0.25">
      <c r="A68" s="9">
        <v>62</v>
      </c>
      <c r="B68" s="77"/>
      <c r="C68" s="117" t="s">
        <v>119</v>
      </c>
      <c r="D68" s="117"/>
      <c r="E68" s="117"/>
      <c r="F68" s="77"/>
      <c r="G68" s="77"/>
      <c r="H68" s="80"/>
      <c r="I68" s="80"/>
      <c r="J68" s="80"/>
    </row>
    <row r="69" spans="1:13" ht="21" customHeight="1" x14ac:dyDescent="0.25">
      <c r="A69" s="9">
        <v>63</v>
      </c>
      <c r="B69" s="9" t="s">
        <v>120</v>
      </c>
      <c r="C69" s="87" t="s">
        <v>121</v>
      </c>
      <c r="D69" s="88"/>
      <c r="E69" s="89"/>
      <c r="F69" s="9" t="s">
        <v>2</v>
      </c>
      <c r="G69" s="9" t="s">
        <v>33</v>
      </c>
      <c r="H69" s="10">
        <v>51000</v>
      </c>
      <c r="I69" s="29"/>
      <c r="J69" s="13">
        <f t="shared" si="0"/>
        <v>0</v>
      </c>
    </row>
    <row r="70" spans="1:13" ht="21" customHeight="1" x14ac:dyDescent="0.25">
      <c r="A70" s="9">
        <v>64</v>
      </c>
      <c r="B70" s="11" t="s">
        <v>122</v>
      </c>
      <c r="C70" s="113" t="s">
        <v>123</v>
      </c>
      <c r="D70" s="113"/>
      <c r="E70" s="113"/>
      <c r="F70" s="11" t="s">
        <v>2</v>
      </c>
      <c r="G70" s="11" t="s">
        <v>33</v>
      </c>
      <c r="H70" s="12">
        <v>51000</v>
      </c>
      <c r="I70" s="29"/>
      <c r="J70" s="13">
        <f t="shared" si="0"/>
        <v>0</v>
      </c>
    </row>
    <row r="71" spans="1:13" ht="21" customHeight="1" x14ac:dyDescent="0.25">
      <c r="A71" s="9">
        <v>65</v>
      </c>
      <c r="B71" s="9" t="s">
        <v>124</v>
      </c>
      <c r="C71" s="87" t="s">
        <v>118</v>
      </c>
      <c r="D71" s="88"/>
      <c r="E71" s="89"/>
      <c r="F71" s="9" t="s">
        <v>2</v>
      </c>
      <c r="G71" s="9" t="s">
        <v>33</v>
      </c>
      <c r="H71" s="10">
        <v>51000</v>
      </c>
      <c r="I71" s="29"/>
      <c r="J71" s="13">
        <f t="shared" si="0"/>
        <v>0</v>
      </c>
    </row>
    <row r="72" spans="1:13" ht="21.9" customHeight="1" x14ac:dyDescent="0.25">
      <c r="A72" s="14"/>
      <c r="B72" s="14"/>
      <c r="C72" s="14"/>
      <c r="D72" s="14"/>
      <c r="E72" s="15"/>
      <c r="F72" s="14"/>
      <c r="G72" s="14"/>
      <c r="H72" s="31" t="s">
        <v>11</v>
      </c>
      <c r="I72" s="65">
        <f>SUM(I16:I71)</f>
        <v>0</v>
      </c>
      <c r="J72" s="38">
        <f>SUM(J16:J71)</f>
        <v>0</v>
      </c>
    </row>
    <row r="73" spans="1:13" ht="21.9" customHeight="1" x14ac:dyDescent="0.25">
      <c r="A73" s="16"/>
      <c r="B73" s="93"/>
      <c r="C73" s="93"/>
      <c r="D73" s="93"/>
      <c r="E73" s="49"/>
      <c r="F73" s="92"/>
      <c r="G73" s="92"/>
      <c r="H73" s="95" t="s">
        <v>9</v>
      </c>
      <c r="I73" s="95"/>
      <c r="J73" s="27">
        <v>0</v>
      </c>
    </row>
    <row r="74" spans="1:13" ht="21.9" customHeight="1" x14ac:dyDescent="0.25">
      <c r="A74" s="17"/>
      <c r="B74" s="91"/>
      <c r="C74" s="91"/>
      <c r="D74" s="91"/>
      <c r="E74" s="49"/>
      <c r="F74" s="91"/>
      <c r="G74" s="91"/>
      <c r="H74" s="95" t="s">
        <v>12</v>
      </c>
      <c r="I74" s="95"/>
      <c r="J74" s="37">
        <f>J72*(1-J73)</f>
        <v>0</v>
      </c>
    </row>
    <row r="75" spans="1:13" ht="18" customHeight="1" x14ac:dyDescent="0.25">
      <c r="A75" s="18"/>
      <c r="B75" s="91"/>
      <c r="C75" s="91"/>
      <c r="D75" s="18"/>
      <c r="E75" s="17"/>
      <c r="F75" s="49"/>
      <c r="G75" s="49"/>
      <c r="H75" s="94" t="s">
        <v>29</v>
      </c>
      <c r="I75" s="94"/>
      <c r="J75" s="94"/>
      <c r="M75" s="47"/>
    </row>
    <row r="76" spans="1:13" ht="18" customHeight="1" x14ac:dyDescent="0.25">
      <c r="A76" s="19"/>
      <c r="B76" s="90"/>
      <c r="C76" s="90"/>
      <c r="D76" s="72"/>
      <c r="E76" s="85" t="s">
        <v>31</v>
      </c>
      <c r="F76" s="85"/>
      <c r="G76" s="85"/>
      <c r="H76" s="85"/>
      <c r="I76" s="85"/>
      <c r="J76" s="85"/>
    </row>
    <row r="77" spans="1:13" ht="18" customHeight="1" x14ac:dyDescent="0.25">
      <c r="A77" s="19"/>
      <c r="B77" s="90"/>
      <c r="C77" s="90"/>
      <c r="D77" s="72"/>
      <c r="E77" s="86"/>
      <c r="F77" s="86"/>
      <c r="G77" s="86"/>
      <c r="H77" s="86"/>
      <c r="I77" s="86"/>
      <c r="J77" s="86"/>
    </row>
    <row r="78" spans="1:13" ht="28.8" customHeight="1" x14ac:dyDescent="0.25">
      <c r="A78" s="19"/>
      <c r="B78" s="90"/>
      <c r="C78" s="90"/>
      <c r="D78" s="72"/>
      <c r="E78" s="67" t="s">
        <v>30</v>
      </c>
      <c r="F78" s="97"/>
      <c r="G78" s="98"/>
      <c r="H78" s="98"/>
      <c r="I78" s="98"/>
      <c r="J78" s="99"/>
    </row>
    <row r="79" spans="1:13" ht="31.2" customHeight="1" x14ac:dyDescent="0.25">
      <c r="A79" s="19"/>
      <c r="B79" s="90"/>
      <c r="C79" s="90"/>
      <c r="D79" s="72"/>
      <c r="E79" s="66" t="s">
        <v>36</v>
      </c>
      <c r="F79" s="100"/>
      <c r="G79" s="101"/>
      <c r="H79" s="101"/>
      <c r="I79" s="101"/>
      <c r="J79" s="102"/>
    </row>
    <row r="80" spans="1:13" ht="18" customHeight="1" x14ac:dyDescent="0.25">
      <c r="A80" s="19"/>
      <c r="B80" s="90"/>
      <c r="C80" s="90"/>
      <c r="D80" s="72"/>
      <c r="E80" s="68" t="s">
        <v>23</v>
      </c>
      <c r="F80" s="103"/>
      <c r="G80" s="104"/>
      <c r="H80" s="104"/>
      <c r="I80" s="104"/>
      <c r="J80" s="105"/>
    </row>
    <row r="81" spans="1:10" ht="18" customHeight="1" x14ac:dyDescent="0.25">
      <c r="A81" s="19"/>
      <c r="B81" s="90"/>
      <c r="C81" s="90"/>
      <c r="D81" s="72"/>
      <c r="E81" s="68" t="s">
        <v>24</v>
      </c>
      <c r="F81" s="106"/>
      <c r="G81" s="107"/>
      <c r="H81" s="107"/>
      <c r="I81" s="107"/>
      <c r="J81" s="108"/>
    </row>
    <row r="82" spans="1:10" ht="18" customHeight="1" x14ac:dyDescent="0.25">
      <c r="A82" s="19"/>
      <c r="B82" s="90"/>
      <c r="C82" s="90"/>
      <c r="D82" s="72"/>
      <c r="E82" s="69" t="s">
        <v>25</v>
      </c>
      <c r="F82" s="109"/>
      <c r="G82" s="110"/>
      <c r="H82" s="110"/>
      <c r="I82" s="110"/>
      <c r="J82" s="111"/>
    </row>
    <row r="83" spans="1:10" ht="4.5" customHeight="1" x14ac:dyDescent="0.25">
      <c r="A83" s="19"/>
      <c r="B83" s="96"/>
      <c r="C83" s="96"/>
      <c r="D83" s="19"/>
      <c r="E83" s="21"/>
      <c r="F83" s="49"/>
      <c r="G83" s="49"/>
      <c r="H83" s="20"/>
      <c r="I83" s="19"/>
      <c r="J83" s="3"/>
    </row>
    <row r="84" spans="1:10" ht="18" customHeight="1" x14ac:dyDescent="0.25">
      <c r="A84" s="17"/>
      <c r="B84" s="91"/>
      <c r="C84" s="91"/>
      <c r="D84" s="91"/>
      <c r="E84" s="17"/>
      <c r="F84" s="49"/>
      <c r="G84" s="49"/>
      <c r="H84" s="20"/>
      <c r="I84" s="19"/>
      <c r="J84" s="3"/>
    </row>
    <row r="85" spans="1:10" x14ac:dyDescent="0.25">
      <c r="A85" s="4"/>
      <c r="B85" s="4"/>
      <c r="C85" s="4"/>
      <c r="D85" s="4"/>
      <c r="E85" s="21"/>
      <c r="F85" s="30"/>
      <c r="G85" s="30"/>
      <c r="H85" s="32"/>
      <c r="I85" s="30"/>
      <c r="J85" s="18"/>
    </row>
    <row r="86" spans="1:10" x14ac:dyDescent="0.25">
      <c r="A86" s="22"/>
      <c r="B86" s="22" t="s">
        <v>125</v>
      </c>
      <c r="C86" s="22"/>
      <c r="D86" s="22"/>
      <c r="E86" s="2"/>
      <c r="F86" s="30"/>
      <c r="G86" s="30"/>
      <c r="H86" s="32"/>
      <c r="I86" s="30"/>
      <c r="J86" s="18"/>
    </row>
    <row r="87" spans="1:10" x14ac:dyDescent="0.25">
      <c r="A87" s="4"/>
      <c r="B87" s="4" t="s">
        <v>39</v>
      </c>
      <c r="C87" s="4"/>
      <c r="D87" s="4"/>
      <c r="E87" s="21"/>
      <c r="F87" s="19"/>
      <c r="G87" s="19"/>
      <c r="H87" s="20"/>
      <c r="I87" s="19"/>
      <c r="J87" s="3"/>
    </row>
    <row r="88" spans="1:10" x14ac:dyDescent="0.25">
      <c r="A88" s="25"/>
      <c r="B88" s="25" t="s">
        <v>126</v>
      </c>
      <c r="C88" s="25"/>
      <c r="D88" s="25"/>
      <c r="E88" s="26"/>
      <c r="F88" s="23"/>
      <c r="G88" s="23"/>
      <c r="H88" s="24"/>
      <c r="I88" s="23"/>
      <c r="J88" s="1"/>
    </row>
    <row r="89" spans="1:10" x14ac:dyDescent="0.25">
      <c r="A89" s="4"/>
      <c r="B89" s="4" t="s">
        <v>45</v>
      </c>
      <c r="C89" s="4"/>
      <c r="D89" s="4"/>
      <c r="E89" s="21"/>
      <c r="F89" s="19"/>
      <c r="G89" s="19"/>
      <c r="H89" s="20"/>
      <c r="I89" s="19"/>
      <c r="J89" s="3"/>
    </row>
    <row r="90" spans="1:10" x14ac:dyDescent="0.25">
      <c r="A90" s="4"/>
      <c r="B90" s="4" t="s">
        <v>43</v>
      </c>
      <c r="C90" s="4"/>
      <c r="D90" s="4"/>
      <c r="E90" s="21"/>
      <c r="F90" s="19"/>
      <c r="G90" s="19"/>
      <c r="H90" s="20"/>
      <c r="I90" s="19"/>
      <c r="J90" s="3"/>
    </row>
  </sheetData>
  <sheetProtection algorithmName="SHA-512" hashValue="Y/+JwEfiretw96tqpuf2IvXARL2LFfcYxvjSo7kUCksIyl3FxyqUeRx6izQwfuC4eqSDptd/xmrmlpENbEPmWw==" saltValue="3BH0LPBkR3llw58hGGS7IQ==" spinCount="100000" sheet="1" objects="1" scenarios="1"/>
  <mergeCells count="91">
    <mergeCell ref="C71:E71"/>
    <mergeCell ref="C53:E53"/>
    <mergeCell ref="C56:E56"/>
    <mergeCell ref="C70:E70"/>
    <mergeCell ref="C67:E67"/>
    <mergeCell ref="C60:E60"/>
    <mergeCell ref="C64:E64"/>
    <mergeCell ref="C65:E65"/>
    <mergeCell ref="C62:E62"/>
    <mergeCell ref="C66:E66"/>
    <mergeCell ref="C68:E68"/>
    <mergeCell ref="C69:E69"/>
    <mergeCell ref="C54:E54"/>
    <mergeCell ref="C61:E61"/>
    <mergeCell ref="C63:E63"/>
    <mergeCell ref="C31:E31"/>
    <mergeCell ref="C35:E35"/>
    <mergeCell ref="C43:E43"/>
    <mergeCell ref="C51:E51"/>
    <mergeCell ref="C39:E39"/>
    <mergeCell ref="C40:E40"/>
    <mergeCell ref="C49:E49"/>
    <mergeCell ref="C50:E50"/>
    <mergeCell ref="C38:E38"/>
    <mergeCell ref="C46:E46"/>
    <mergeCell ref="C59:E59"/>
    <mergeCell ref="C55:E55"/>
    <mergeCell ref="C58:E58"/>
    <mergeCell ref="C57:E57"/>
    <mergeCell ref="C48:E48"/>
    <mergeCell ref="A8:J8"/>
    <mergeCell ref="B9:H9"/>
    <mergeCell ref="I12:J13"/>
    <mergeCell ref="C15:E15"/>
    <mergeCell ref="C19:E19"/>
    <mergeCell ref="C21:E21"/>
    <mergeCell ref="C37:E37"/>
    <mergeCell ref="C32:E32"/>
    <mergeCell ref="C33:E33"/>
    <mergeCell ref="C34:E34"/>
    <mergeCell ref="I10:J11"/>
    <mergeCell ref="C14:E14"/>
    <mergeCell ref="C36:E36"/>
    <mergeCell ref="C45:E45"/>
    <mergeCell ref="C20:E20"/>
    <mergeCell ref="C28:E28"/>
    <mergeCell ref="C29:E29"/>
    <mergeCell ref="C30:E30"/>
    <mergeCell ref="A1:J1"/>
    <mergeCell ref="A2:J2"/>
    <mergeCell ref="A3:J3"/>
    <mergeCell ref="A4:J4"/>
    <mergeCell ref="C17:E17"/>
    <mergeCell ref="C18:E18"/>
    <mergeCell ref="C22:E22"/>
    <mergeCell ref="C26:E26"/>
    <mergeCell ref="C27:E27"/>
    <mergeCell ref="A5:J5"/>
    <mergeCell ref="E6:H6"/>
    <mergeCell ref="C16:E16"/>
    <mergeCell ref="C23:E23"/>
    <mergeCell ref="C24:E24"/>
    <mergeCell ref="C25:E25"/>
    <mergeCell ref="F78:J78"/>
    <mergeCell ref="F79:J79"/>
    <mergeCell ref="F80:J80"/>
    <mergeCell ref="F81:J81"/>
    <mergeCell ref="F82:J82"/>
    <mergeCell ref="B81:C81"/>
    <mergeCell ref="B82:C82"/>
    <mergeCell ref="B83:C83"/>
    <mergeCell ref="B84:D84"/>
    <mergeCell ref="B78:C78"/>
    <mergeCell ref="B79:C79"/>
    <mergeCell ref="B80:C80"/>
    <mergeCell ref="E76:J77"/>
    <mergeCell ref="C52:E52"/>
    <mergeCell ref="C41:E41"/>
    <mergeCell ref="C42:E42"/>
    <mergeCell ref="B76:C76"/>
    <mergeCell ref="B77:C77"/>
    <mergeCell ref="B74:D74"/>
    <mergeCell ref="F73:G73"/>
    <mergeCell ref="B73:D73"/>
    <mergeCell ref="H75:J75"/>
    <mergeCell ref="H74:I74"/>
    <mergeCell ref="F74:G74"/>
    <mergeCell ref="H73:I73"/>
    <mergeCell ref="B75:C75"/>
    <mergeCell ref="C44:E44"/>
    <mergeCell ref="C47:E47"/>
  </mergeCells>
  <phoneticPr fontId="22" type="noConversion"/>
  <hyperlinks>
    <hyperlink ref="B3:J3" location="'Phiếu Giao Hàng'!A1" display="Tel : 0919.83.87.86  -  0917.496.586" xr:uid="{00000000-0004-0000-0000-000002000000}"/>
    <hyperlink ref="B4:J4" location="'Phiếu Giao Hàng'!A1" display="Tel : 0919.83.87.86  -  0917.496.586" xr:uid="{23901ECD-96A3-4BB2-B2B6-F317AA18CFCF}"/>
  </hyperlinks>
  <pageMargins left="0.3" right="0" top="0" bottom="0" header="0" footer="0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3"/>
  <sheetViews>
    <sheetView topLeftCell="A15" zoomScaleNormal="100" workbookViewId="0">
      <selection activeCell="C24" sqref="C24:E24"/>
    </sheetView>
  </sheetViews>
  <sheetFormatPr defaultColWidth="9" defaultRowHeight="13.2" x14ac:dyDescent="0.25"/>
  <cols>
    <col min="1" max="1" width="4" style="39" customWidth="1"/>
    <col min="2" max="2" width="12.109375" style="39" customWidth="1"/>
    <col min="3" max="3" width="20.6640625" style="39" customWidth="1"/>
    <col min="4" max="4" width="21.88671875" style="39" customWidth="1"/>
    <col min="5" max="5" width="21.33203125" style="39" customWidth="1"/>
    <col min="6" max="6" width="6.88671875" style="39" bestFit="1" customWidth="1"/>
    <col min="7" max="7" width="10.88671875" style="39" customWidth="1"/>
    <col min="8" max="8" width="10.33203125" style="39" bestFit="1" customWidth="1"/>
    <col min="9" max="9" width="9.44140625" style="39" bestFit="1" customWidth="1"/>
    <col min="10" max="10" width="16.5546875" style="39" bestFit="1" customWidth="1"/>
    <col min="11" max="16384" width="9" style="39"/>
  </cols>
  <sheetData>
    <row r="1" spans="1:10" ht="24" customHeight="1" x14ac:dyDescent="0.25">
      <c r="A1" s="114" t="s">
        <v>40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x14ac:dyDescent="0.25">
      <c r="A2" s="112" t="s">
        <v>39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3.8" x14ac:dyDescent="0.25">
      <c r="A3" s="141" t="s">
        <v>41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x14ac:dyDescent="0.25">
      <c r="A4" s="142" t="s">
        <v>45</v>
      </c>
      <c r="B4" s="142"/>
      <c r="C4" s="142"/>
      <c r="D4" s="142"/>
      <c r="E4" s="142"/>
      <c r="F4" s="142"/>
      <c r="G4" s="142"/>
      <c r="H4" s="142"/>
      <c r="I4" s="142"/>
      <c r="J4" s="142"/>
    </row>
    <row r="5" spans="1:10" x14ac:dyDescent="0.25">
      <c r="A5" s="142" t="s">
        <v>43</v>
      </c>
      <c r="B5" s="142"/>
      <c r="C5" s="142"/>
      <c r="D5" s="142"/>
      <c r="E5" s="142"/>
      <c r="F5" s="142"/>
      <c r="G5" s="142"/>
      <c r="H5" s="142"/>
      <c r="I5" s="142"/>
      <c r="J5" s="142"/>
    </row>
    <row r="6" spans="1:10" x14ac:dyDescent="0.25">
      <c r="A6" s="2"/>
      <c r="B6" s="2"/>
      <c r="C6" s="2"/>
      <c r="D6" s="2"/>
      <c r="E6" s="112"/>
      <c r="F6" s="112"/>
      <c r="G6" s="112"/>
      <c r="H6" s="112"/>
      <c r="I6" s="19"/>
      <c r="J6" s="3"/>
    </row>
    <row r="7" spans="1:10" x14ac:dyDescent="0.25">
      <c r="A7" s="2"/>
      <c r="B7" s="2"/>
      <c r="C7" s="2"/>
      <c r="D7" s="2"/>
      <c r="E7" s="2"/>
      <c r="F7" s="4"/>
      <c r="G7" s="4"/>
      <c r="H7" s="4"/>
      <c r="I7" s="19"/>
      <c r="J7" s="3"/>
    </row>
    <row r="8" spans="1:10" ht="24" customHeight="1" x14ac:dyDescent="0.25">
      <c r="A8" s="119" t="s">
        <v>44</v>
      </c>
      <c r="B8" s="119"/>
      <c r="C8" s="119"/>
      <c r="D8" s="119"/>
      <c r="E8" s="119"/>
      <c r="F8" s="119"/>
      <c r="G8" s="119"/>
      <c r="H8" s="119"/>
      <c r="I8" s="119"/>
      <c r="J8" s="119"/>
    </row>
    <row r="9" spans="1:10" x14ac:dyDescent="0.25">
      <c r="A9" s="5"/>
      <c r="B9" s="120"/>
      <c r="C9" s="120"/>
      <c r="D9" s="120"/>
      <c r="E9" s="120"/>
      <c r="F9" s="120"/>
      <c r="G9" s="120"/>
      <c r="H9" s="120"/>
      <c r="I9" s="28"/>
      <c r="J9" s="6"/>
    </row>
    <row r="10" spans="1:10" s="53" customFormat="1" ht="36" customHeight="1" x14ac:dyDescent="0.25">
      <c r="A10" s="145" t="s">
        <v>38</v>
      </c>
      <c r="B10" s="145"/>
      <c r="C10" s="139">
        <f>'Đơn đặt hàng'!F78</f>
        <v>0</v>
      </c>
      <c r="D10" s="139"/>
      <c r="E10" s="139"/>
      <c r="F10" s="140"/>
      <c r="G10" s="140"/>
      <c r="H10" s="140"/>
      <c r="I10" s="140"/>
      <c r="J10" s="140"/>
    </row>
    <row r="11" spans="1:10" s="53" customFormat="1" ht="41.4" customHeight="1" x14ac:dyDescent="0.25">
      <c r="A11" s="145" t="s">
        <v>37</v>
      </c>
      <c r="B11" s="145"/>
      <c r="C11" s="139">
        <f>'Đơn đặt hàng'!F79</f>
        <v>0</v>
      </c>
      <c r="D11" s="139"/>
      <c r="E11" s="139"/>
      <c r="F11" s="144" t="s">
        <v>18</v>
      </c>
      <c r="G11" s="144"/>
      <c r="H11" s="139">
        <f>'Đơn đặt hàng'!F82</f>
        <v>0</v>
      </c>
      <c r="I11" s="139"/>
      <c r="J11" s="139"/>
    </row>
    <row r="12" spans="1:10" s="53" customFormat="1" ht="27.6" customHeight="1" x14ac:dyDescent="0.25">
      <c r="A12" s="145" t="s">
        <v>26</v>
      </c>
      <c r="B12" s="145"/>
      <c r="C12" s="143">
        <f>'Đơn đặt hàng'!F80</f>
        <v>0</v>
      </c>
      <c r="D12" s="143"/>
      <c r="E12" s="143"/>
      <c r="F12" s="144" t="s">
        <v>21</v>
      </c>
      <c r="G12" s="144"/>
      <c r="H12" s="138">
        <f>'Đơn đặt hàng'!F81</f>
        <v>0</v>
      </c>
      <c r="I12" s="139"/>
      <c r="J12" s="139"/>
    </row>
    <row r="13" spans="1:10" ht="19.8" customHeight="1" x14ac:dyDescent="0.25">
      <c r="A13" s="30"/>
      <c r="B13" s="30"/>
      <c r="C13" s="30"/>
      <c r="D13" s="30"/>
      <c r="E13" s="2"/>
      <c r="F13" s="30"/>
      <c r="G13" s="30"/>
      <c r="H13" s="54"/>
      <c r="I13" s="54"/>
      <c r="J13" s="54"/>
    </row>
    <row r="14" spans="1:10" s="40" customFormat="1" ht="39.75" customHeight="1" x14ac:dyDescent="0.25">
      <c r="A14" s="82" t="s">
        <v>0</v>
      </c>
      <c r="B14" s="82" t="s">
        <v>14</v>
      </c>
      <c r="C14" s="127" t="s">
        <v>1</v>
      </c>
      <c r="D14" s="127"/>
      <c r="E14" s="127"/>
      <c r="F14" s="82" t="s">
        <v>6</v>
      </c>
      <c r="G14" s="82" t="s">
        <v>5</v>
      </c>
      <c r="H14" s="83" t="s">
        <v>7</v>
      </c>
      <c r="I14" s="84" t="s">
        <v>10</v>
      </c>
      <c r="J14" s="83" t="s">
        <v>8</v>
      </c>
    </row>
    <row r="15" spans="1:10" ht="30" customHeight="1" x14ac:dyDescent="0.25">
      <c r="A15" s="74"/>
      <c r="B15" s="74"/>
      <c r="C15" s="117" t="s">
        <v>46</v>
      </c>
      <c r="D15" s="117"/>
      <c r="E15" s="117"/>
      <c r="F15" s="74"/>
      <c r="G15" s="75"/>
      <c r="H15" s="76"/>
      <c r="I15" s="76"/>
      <c r="J15" s="76"/>
    </row>
    <row r="16" spans="1:10" ht="30.6" customHeight="1" x14ac:dyDescent="0.25">
      <c r="A16" s="9">
        <v>1</v>
      </c>
      <c r="B16" s="9" t="s">
        <v>47</v>
      </c>
      <c r="C16" s="87" t="s">
        <v>48</v>
      </c>
      <c r="D16" s="88"/>
      <c r="E16" s="89"/>
      <c r="F16" s="9" t="s">
        <v>13</v>
      </c>
      <c r="G16" s="42"/>
      <c r="H16" s="43">
        <v>3000000</v>
      </c>
      <c r="I16" s="29">
        <f>'Đơn đặt hàng'!I16</f>
        <v>0</v>
      </c>
      <c r="J16" s="13">
        <f t="shared" ref="J16:J71" si="0">H16*I16</f>
        <v>0</v>
      </c>
    </row>
    <row r="17" spans="1:12" ht="30.6" customHeight="1" x14ac:dyDescent="0.25">
      <c r="A17" s="9">
        <v>2</v>
      </c>
      <c r="B17" s="9" t="s">
        <v>49</v>
      </c>
      <c r="C17" s="87" t="s">
        <v>50</v>
      </c>
      <c r="D17" s="88"/>
      <c r="E17" s="89"/>
      <c r="F17" s="9" t="s">
        <v>13</v>
      </c>
      <c r="G17" s="42"/>
      <c r="H17" s="43">
        <v>800000</v>
      </c>
      <c r="I17" s="29">
        <f>'Đơn đặt hàng'!I17</f>
        <v>0</v>
      </c>
      <c r="J17" s="13">
        <f t="shared" si="0"/>
        <v>0</v>
      </c>
    </row>
    <row r="18" spans="1:12" ht="30.6" customHeight="1" x14ac:dyDescent="0.25">
      <c r="A18" s="9">
        <v>3</v>
      </c>
      <c r="B18" s="9" t="s">
        <v>51</v>
      </c>
      <c r="C18" s="87" t="s">
        <v>52</v>
      </c>
      <c r="D18" s="88"/>
      <c r="E18" s="89"/>
      <c r="F18" s="9" t="s">
        <v>13</v>
      </c>
      <c r="G18" s="42"/>
      <c r="H18" s="43">
        <v>600000</v>
      </c>
      <c r="I18" s="29">
        <f>'Đơn đặt hàng'!I18</f>
        <v>0</v>
      </c>
      <c r="J18" s="13">
        <f t="shared" si="0"/>
        <v>0</v>
      </c>
    </row>
    <row r="19" spans="1:12" ht="30.6" customHeight="1" x14ac:dyDescent="0.3">
      <c r="A19" s="9">
        <v>4</v>
      </c>
      <c r="B19" s="9" t="s">
        <v>53</v>
      </c>
      <c r="C19" s="87" t="s">
        <v>54</v>
      </c>
      <c r="D19" s="88"/>
      <c r="E19" s="89"/>
      <c r="F19" s="9" t="s">
        <v>13</v>
      </c>
      <c r="G19" s="42"/>
      <c r="H19" s="43">
        <v>600000</v>
      </c>
      <c r="I19" s="29">
        <f>'Đơn đặt hàng'!I19</f>
        <v>0</v>
      </c>
      <c r="J19" s="13">
        <f t="shared" si="0"/>
        <v>0</v>
      </c>
      <c r="L19" s="52"/>
    </row>
    <row r="20" spans="1:12" ht="30.6" customHeight="1" x14ac:dyDescent="0.3">
      <c r="A20" s="9">
        <v>5</v>
      </c>
      <c r="B20" s="9" t="s">
        <v>55</v>
      </c>
      <c r="C20" s="87" t="s">
        <v>56</v>
      </c>
      <c r="D20" s="88"/>
      <c r="E20" s="89"/>
      <c r="F20" s="9" t="s">
        <v>13</v>
      </c>
      <c r="G20" s="42"/>
      <c r="H20" s="43">
        <v>800000</v>
      </c>
      <c r="I20" s="29">
        <f>'Đơn đặt hàng'!I20</f>
        <v>0</v>
      </c>
      <c r="J20" s="13">
        <f t="shared" si="0"/>
        <v>0</v>
      </c>
      <c r="L20" s="52"/>
    </row>
    <row r="21" spans="1:12" ht="30.6" customHeight="1" x14ac:dyDescent="0.25">
      <c r="A21" s="9">
        <v>6</v>
      </c>
      <c r="B21" s="9" t="s">
        <v>57</v>
      </c>
      <c r="C21" s="87" t="s">
        <v>127</v>
      </c>
      <c r="D21" s="88"/>
      <c r="E21" s="89"/>
      <c r="F21" s="9" t="s">
        <v>13</v>
      </c>
      <c r="G21" s="42"/>
      <c r="H21" s="43">
        <v>490000</v>
      </c>
      <c r="I21" s="29">
        <f>'Đơn đặt hàng'!I21</f>
        <v>0</v>
      </c>
      <c r="J21" s="13">
        <f t="shared" si="0"/>
        <v>0</v>
      </c>
    </row>
    <row r="22" spans="1:12" ht="30.6" customHeight="1" x14ac:dyDescent="0.25">
      <c r="A22" s="9">
        <v>7</v>
      </c>
      <c r="B22" s="9" t="s">
        <v>58</v>
      </c>
      <c r="C22" s="87" t="s">
        <v>128</v>
      </c>
      <c r="D22" s="88"/>
      <c r="E22" s="89"/>
      <c r="F22" s="9" t="s">
        <v>13</v>
      </c>
      <c r="G22" s="42"/>
      <c r="H22" s="43">
        <v>450000</v>
      </c>
      <c r="I22" s="29">
        <f>'Đơn đặt hàng'!I22</f>
        <v>0</v>
      </c>
      <c r="J22" s="13">
        <f t="shared" si="0"/>
        <v>0</v>
      </c>
    </row>
    <row r="23" spans="1:12" ht="30.6" customHeight="1" x14ac:dyDescent="0.25">
      <c r="A23" s="9">
        <v>8</v>
      </c>
      <c r="B23" s="11" t="s">
        <v>59</v>
      </c>
      <c r="C23" s="87" t="s">
        <v>60</v>
      </c>
      <c r="D23" s="88"/>
      <c r="E23" s="89"/>
      <c r="F23" s="11" t="s">
        <v>13</v>
      </c>
      <c r="G23" s="44"/>
      <c r="H23" s="45">
        <v>410000</v>
      </c>
      <c r="I23" s="29">
        <f>'Đơn đặt hàng'!I23</f>
        <v>0</v>
      </c>
      <c r="J23" s="13">
        <f t="shared" si="0"/>
        <v>0</v>
      </c>
    </row>
    <row r="24" spans="1:12" ht="30.6" customHeight="1" x14ac:dyDescent="0.25">
      <c r="A24" s="9">
        <v>9</v>
      </c>
      <c r="B24" s="11" t="s">
        <v>61</v>
      </c>
      <c r="C24" s="87" t="s">
        <v>130</v>
      </c>
      <c r="D24" s="88"/>
      <c r="E24" s="89"/>
      <c r="F24" s="11" t="s">
        <v>13</v>
      </c>
      <c r="G24" s="44"/>
      <c r="H24" s="45">
        <v>370000</v>
      </c>
      <c r="I24" s="29">
        <f>'Đơn đặt hàng'!I24</f>
        <v>0</v>
      </c>
      <c r="J24" s="13">
        <f t="shared" si="0"/>
        <v>0</v>
      </c>
    </row>
    <row r="25" spans="1:12" ht="30.6" customHeight="1" x14ac:dyDescent="0.25">
      <c r="A25" s="9">
        <v>10</v>
      </c>
      <c r="B25" s="11" t="s">
        <v>62</v>
      </c>
      <c r="C25" s="87" t="s">
        <v>129</v>
      </c>
      <c r="D25" s="88"/>
      <c r="E25" s="89"/>
      <c r="F25" s="11" t="s">
        <v>13</v>
      </c>
      <c r="G25" s="44"/>
      <c r="H25" s="45">
        <v>350000</v>
      </c>
      <c r="I25" s="29">
        <f>'Đơn đặt hàng'!I25</f>
        <v>0</v>
      </c>
      <c r="J25" s="13">
        <f t="shared" si="0"/>
        <v>0</v>
      </c>
    </row>
    <row r="26" spans="1:12" ht="30.6" customHeight="1" x14ac:dyDescent="0.25">
      <c r="A26" s="9">
        <v>11</v>
      </c>
      <c r="B26" s="11" t="s">
        <v>63</v>
      </c>
      <c r="C26" s="87" t="s">
        <v>64</v>
      </c>
      <c r="D26" s="88"/>
      <c r="E26" s="89"/>
      <c r="F26" s="11" t="s">
        <v>13</v>
      </c>
      <c r="G26" s="44"/>
      <c r="H26" s="45">
        <v>330000</v>
      </c>
      <c r="I26" s="29">
        <f>'Đơn đặt hàng'!I26</f>
        <v>0</v>
      </c>
      <c r="J26" s="13">
        <f t="shared" si="0"/>
        <v>0</v>
      </c>
    </row>
    <row r="27" spans="1:12" s="41" customFormat="1" ht="30" customHeight="1" x14ac:dyDescent="0.25">
      <c r="A27" s="77"/>
      <c r="B27" s="77"/>
      <c r="C27" s="117" t="s">
        <v>65</v>
      </c>
      <c r="D27" s="117"/>
      <c r="E27" s="117"/>
      <c r="F27" s="77"/>
      <c r="G27" s="77"/>
      <c r="H27" s="78"/>
      <c r="I27" s="78"/>
      <c r="J27" s="78"/>
    </row>
    <row r="28" spans="1:12" ht="21" customHeight="1" x14ac:dyDescent="0.25">
      <c r="A28" s="9">
        <v>12</v>
      </c>
      <c r="B28" s="11" t="s">
        <v>66</v>
      </c>
      <c r="C28" s="87" t="s">
        <v>67</v>
      </c>
      <c r="D28" s="88"/>
      <c r="E28" s="89"/>
      <c r="F28" s="11" t="s">
        <v>2</v>
      </c>
      <c r="G28" s="11" t="s">
        <v>34</v>
      </c>
      <c r="H28" s="73">
        <v>135000</v>
      </c>
      <c r="I28" s="29">
        <f>'Đơn đặt hàng'!I28</f>
        <v>0</v>
      </c>
      <c r="J28" s="13">
        <f t="shared" si="0"/>
        <v>0</v>
      </c>
    </row>
    <row r="29" spans="1:12" ht="21" customHeight="1" x14ac:dyDescent="0.25">
      <c r="A29" s="9">
        <v>13</v>
      </c>
      <c r="B29" s="11" t="s">
        <v>68</v>
      </c>
      <c r="C29" s="113" t="s">
        <v>69</v>
      </c>
      <c r="D29" s="113"/>
      <c r="E29" s="113"/>
      <c r="F29" s="11" t="s">
        <v>2</v>
      </c>
      <c r="G29" s="11" t="s">
        <v>34</v>
      </c>
      <c r="H29" s="73">
        <v>135000</v>
      </c>
      <c r="I29" s="29">
        <f>'Đơn đặt hàng'!I29</f>
        <v>0</v>
      </c>
      <c r="J29" s="13">
        <f t="shared" si="0"/>
        <v>0</v>
      </c>
    </row>
    <row r="30" spans="1:12" ht="21" customHeight="1" x14ac:dyDescent="0.25">
      <c r="A30" s="9">
        <v>14</v>
      </c>
      <c r="B30" s="11" t="s">
        <v>70</v>
      </c>
      <c r="C30" s="113" t="s">
        <v>71</v>
      </c>
      <c r="D30" s="113"/>
      <c r="E30" s="113"/>
      <c r="F30" s="11" t="s">
        <v>2</v>
      </c>
      <c r="G30" s="11" t="s">
        <v>34</v>
      </c>
      <c r="H30" s="73">
        <v>120000</v>
      </c>
      <c r="I30" s="29">
        <f>'Đơn đặt hàng'!I30</f>
        <v>0</v>
      </c>
      <c r="J30" s="13">
        <f t="shared" si="0"/>
        <v>0</v>
      </c>
    </row>
    <row r="31" spans="1:12" ht="21" customHeight="1" x14ac:dyDescent="0.25">
      <c r="A31" s="9">
        <v>15</v>
      </c>
      <c r="B31" s="9" t="s">
        <v>72</v>
      </c>
      <c r="C31" s="128" t="s">
        <v>73</v>
      </c>
      <c r="D31" s="129"/>
      <c r="E31" s="130"/>
      <c r="F31" s="9" t="s">
        <v>2</v>
      </c>
      <c r="G31" s="11" t="s">
        <v>34</v>
      </c>
      <c r="H31" s="70">
        <v>110000</v>
      </c>
      <c r="I31" s="29">
        <f>'Đơn đặt hàng'!I31</f>
        <v>0</v>
      </c>
      <c r="J31" s="13">
        <f t="shared" si="0"/>
        <v>0</v>
      </c>
    </row>
    <row r="32" spans="1:12" ht="21" customHeight="1" x14ac:dyDescent="0.3">
      <c r="A32" s="9">
        <v>16</v>
      </c>
      <c r="B32" s="11" t="s">
        <v>22</v>
      </c>
      <c r="C32" s="87" t="s">
        <v>74</v>
      </c>
      <c r="D32" s="88"/>
      <c r="E32" s="89"/>
      <c r="F32" s="11" t="s">
        <v>2</v>
      </c>
      <c r="G32" s="11" t="s">
        <v>34</v>
      </c>
      <c r="H32" s="71">
        <v>94000</v>
      </c>
      <c r="I32" s="29">
        <f>'Đơn đặt hàng'!I32</f>
        <v>0</v>
      </c>
      <c r="J32" s="13">
        <f t="shared" si="0"/>
        <v>0</v>
      </c>
      <c r="L32" s="52"/>
    </row>
    <row r="33" spans="1:10" ht="21" customHeight="1" x14ac:dyDescent="0.25">
      <c r="A33" s="9">
        <v>17</v>
      </c>
      <c r="B33" s="11" t="s">
        <v>75</v>
      </c>
      <c r="C33" s="87" t="s">
        <v>76</v>
      </c>
      <c r="D33" s="88"/>
      <c r="E33" s="89"/>
      <c r="F33" s="11" t="s">
        <v>2</v>
      </c>
      <c r="G33" s="11" t="s">
        <v>34</v>
      </c>
      <c r="H33" s="71">
        <v>90000</v>
      </c>
      <c r="I33" s="29">
        <f>'Đơn đặt hàng'!I33</f>
        <v>0</v>
      </c>
      <c r="J33" s="13">
        <f t="shared" si="0"/>
        <v>0</v>
      </c>
    </row>
    <row r="34" spans="1:10" ht="21" customHeight="1" x14ac:dyDescent="0.25">
      <c r="A34" s="9">
        <v>18</v>
      </c>
      <c r="B34" s="11" t="s">
        <v>77</v>
      </c>
      <c r="C34" s="87" t="s">
        <v>78</v>
      </c>
      <c r="D34" s="88"/>
      <c r="E34" s="89"/>
      <c r="F34" s="11" t="s">
        <v>2</v>
      </c>
      <c r="G34" s="11" t="s">
        <v>34</v>
      </c>
      <c r="H34" s="71">
        <v>93000</v>
      </c>
      <c r="I34" s="29">
        <f>'Đơn đặt hàng'!I34</f>
        <v>0</v>
      </c>
      <c r="J34" s="13">
        <f t="shared" si="0"/>
        <v>0</v>
      </c>
    </row>
    <row r="35" spans="1:10" ht="21" customHeight="1" x14ac:dyDescent="0.25">
      <c r="A35" s="9">
        <v>19</v>
      </c>
      <c r="B35" s="11" t="s">
        <v>79</v>
      </c>
      <c r="C35" s="87" t="s">
        <v>27</v>
      </c>
      <c r="D35" s="88"/>
      <c r="E35" s="89"/>
      <c r="F35" s="11" t="s">
        <v>2</v>
      </c>
      <c r="G35" s="11" t="s">
        <v>34</v>
      </c>
      <c r="H35" s="71">
        <v>90000</v>
      </c>
      <c r="I35" s="29">
        <f>'Đơn đặt hàng'!I35</f>
        <v>0</v>
      </c>
      <c r="J35" s="13">
        <f t="shared" si="0"/>
        <v>0</v>
      </c>
    </row>
    <row r="36" spans="1:10" ht="21" customHeight="1" x14ac:dyDescent="0.25">
      <c r="A36" s="9">
        <v>20</v>
      </c>
      <c r="B36" s="11" t="s">
        <v>80</v>
      </c>
      <c r="C36" s="87" t="s">
        <v>28</v>
      </c>
      <c r="D36" s="88"/>
      <c r="E36" s="89"/>
      <c r="F36" s="11" t="s">
        <v>2</v>
      </c>
      <c r="G36" s="11" t="s">
        <v>34</v>
      </c>
      <c r="H36" s="71">
        <v>87000</v>
      </c>
      <c r="I36" s="29">
        <f>'Đơn đặt hàng'!I36</f>
        <v>0</v>
      </c>
      <c r="J36" s="13">
        <f t="shared" si="0"/>
        <v>0</v>
      </c>
    </row>
    <row r="37" spans="1:10" ht="30" customHeight="1" x14ac:dyDescent="0.25">
      <c r="A37" s="77"/>
      <c r="B37" s="77"/>
      <c r="C37" s="117" t="s">
        <v>81</v>
      </c>
      <c r="D37" s="117"/>
      <c r="E37" s="117"/>
      <c r="F37" s="77"/>
      <c r="G37" s="77"/>
      <c r="H37" s="79"/>
      <c r="I37" s="79"/>
      <c r="J37" s="79"/>
    </row>
    <row r="38" spans="1:10" ht="20.399999999999999" customHeight="1" x14ac:dyDescent="0.25">
      <c r="A38" s="9">
        <v>21</v>
      </c>
      <c r="B38" s="11" t="s">
        <v>82</v>
      </c>
      <c r="C38" s="87" t="s">
        <v>67</v>
      </c>
      <c r="D38" s="88"/>
      <c r="E38" s="89"/>
      <c r="F38" s="11" t="s">
        <v>2</v>
      </c>
      <c r="G38" s="9" t="s">
        <v>33</v>
      </c>
      <c r="H38" s="12">
        <v>100000</v>
      </c>
      <c r="I38" s="29">
        <f>'Đơn đặt hàng'!I38</f>
        <v>0</v>
      </c>
      <c r="J38" s="13">
        <f t="shared" si="0"/>
        <v>0</v>
      </c>
    </row>
    <row r="39" spans="1:10" ht="20.399999999999999" customHeight="1" x14ac:dyDescent="0.25">
      <c r="A39" s="9">
        <v>22</v>
      </c>
      <c r="B39" s="11" t="s">
        <v>83</v>
      </c>
      <c r="C39" s="87" t="s">
        <v>69</v>
      </c>
      <c r="D39" s="88"/>
      <c r="E39" s="89"/>
      <c r="F39" s="11" t="s">
        <v>2</v>
      </c>
      <c r="G39" s="9" t="s">
        <v>33</v>
      </c>
      <c r="H39" s="12">
        <v>100000</v>
      </c>
      <c r="I39" s="29">
        <f>'Đơn đặt hàng'!I39</f>
        <v>0</v>
      </c>
      <c r="J39" s="13">
        <f t="shared" si="0"/>
        <v>0</v>
      </c>
    </row>
    <row r="40" spans="1:10" ht="20.399999999999999" customHeight="1" x14ac:dyDescent="0.25">
      <c r="A40" s="9">
        <v>23</v>
      </c>
      <c r="B40" s="11" t="s">
        <v>84</v>
      </c>
      <c r="C40" s="87" t="s">
        <v>85</v>
      </c>
      <c r="D40" s="88"/>
      <c r="E40" s="89"/>
      <c r="F40" s="11" t="s">
        <v>2</v>
      </c>
      <c r="G40" s="9" t="s">
        <v>33</v>
      </c>
      <c r="H40" s="12">
        <v>98000</v>
      </c>
      <c r="I40" s="29">
        <f>'Đơn đặt hàng'!I40</f>
        <v>0</v>
      </c>
      <c r="J40" s="13">
        <f t="shared" si="0"/>
        <v>0</v>
      </c>
    </row>
    <row r="41" spans="1:10" ht="20.399999999999999" customHeight="1" x14ac:dyDescent="0.25">
      <c r="A41" s="9">
        <v>24</v>
      </c>
      <c r="B41" s="11" t="s">
        <v>86</v>
      </c>
      <c r="C41" s="87" t="s">
        <v>71</v>
      </c>
      <c r="D41" s="88"/>
      <c r="E41" s="89"/>
      <c r="F41" s="11" t="s">
        <v>2</v>
      </c>
      <c r="G41" s="9" t="s">
        <v>33</v>
      </c>
      <c r="H41" s="12">
        <v>86000</v>
      </c>
      <c r="I41" s="29">
        <f>'Đơn đặt hàng'!I41</f>
        <v>0</v>
      </c>
      <c r="J41" s="13">
        <f t="shared" si="0"/>
        <v>0</v>
      </c>
    </row>
    <row r="42" spans="1:10" ht="20.399999999999999" customHeight="1" x14ac:dyDescent="0.25">
      <c r="A42" s="9">
        <v>25</v>
      </c>
      <c r="B42" s="11" t="s">
        <v>87</v>
      </c>
      <c r="C42" s="87" t="s">
        <v>88</v>
      </c>
      <c r="D42" s="88"/>
      <c r="E42" s="89"/>
      <c r="F42" s="11" t="s">
        <v>2</v>
      </c>
      <c r="G42" s="9" t="s">
        <v>33</v>
      </c>
      <c r="H42" s="12">
        <v>79000</v>
      </c>
      <c r="I42" s="29">
        <f>'Đơn đặt hàng'!I42</f>
        <v>0</v>
      </c>
      <c r="J42" s="13">
        <f t="shared" si="0"/>
        <v>0</v>
      </c>
    </row>
    <row r="43" spans="1:10" ht="20.399999999999999" customHeight="1" x14ac:dyDescent="0.25">
      <c r="A43" s="9">
        <v>26</v>
      </c>
      <c r="B43" s="11" t="s">
        <v>89</v>
      </c>
      <c r="C43" s="87" t="s">
        <v>73</v>
      </c>
      <c r="D43" s="88"/>
      <c r="E43" s="89"/>
      <c r="F43" s="11" t="s">
        <v>2</v>
      </c>
      <c r="G43" s="9" t="s">
        <v>33</v>
      </c>
      <c r="H43" s="12">
        <v>78000</v>
      </c>
      <c r="I43" s="29">
        <f>'Đơn đặt hàng'!I43</f>
        <v>0</v>
      </c>
      <c r="J43" s="13">
        <f t="shared" si="0"/>
        <v>0</v>
      </c>
    </row>
    <row r="44" spans="1:10" ht="20.399999999999999" customHeight="1" x14ac:dyDescent="0.25">
      <c r="A44" s="9">
        <v>27</v>
      </c>
      <c r="B44" s="11" t="s">
        <v>90</v>
      </c>
      <c r="C44" s="87" t="s">
        <v>91</v>
      </c>
      <c r="D44" s="88"/>
      <c r="E44" s="89"/>
      <c r="F44" s="11" t="s">
        <v>2</v>
      </c>
      <c r="G44" s="9" t="s">
        <v>33</v>
      </c>
      <c r="H44" s="12">
        <v>75000</v>
      </c>
      <c r="I44" s="29">
        <f>'Đơn đặt hàng'!I44</f>
        <v>0</v>
      </c>
      <c r="J44" s="13">
        <f t="shared" si="0"/>
        <v>0</v>
      </c>
    </row>
    <row r="45" spans="1:10" ht="20.399999999999999" customHeight="1" x14ac:dyDescent="0.25">
      <c r="A45" s="9">
        <v>28</v>
      </c>
      <c r="B45" s="11" t="s">
        <v>92</v>
      </c>
      <c r="C45" s="87" t="s">
        <v>74</v>
      </c>
      <c r="D45" s="88"/>
      <c r="E45" s="89"/>
      <c r="F45" s="11" t="s">
        <v>2</v>
      </c>
      <c r="G45" s="9" t="s">
        <v>33</v>
      </c>
      <c r="H45" s="12">
        <v>70000</v>
      </c>
      <c r="I45" s="29">
        <f>'Đơn đặt hàng'!I45</f>
        <v>0</v>
      </c>
      <c r="J45" s="13">
        <f t="shared" si="0"/>
        <v>0</v>
      </c>
    </row>
    <row r="46" spans="1:10" ht="20.399999999999999" customHeight="1" x14ac:dyDescent="0.25">
      <c r="A46" s="9">
        <v>29</v>
      </c>
      <c r="B46" s="11" t="s">
        <v>93</v>
      </c>
      <c r="C46" s="87" t="s">
        <v>76</v>
      </c>
      <c r="D46" s="88"/>
      <c r="E46" s="89"/>
      <c r="F46" s="11" t="s">
        <v>2</v>
      </c>
      <c r="G46" s="9" t="s">
        <v>33</v>
      </c>
      <c r="H46" s="12">
        <v>68000</v>
      </c>
      <c r="I46" s="29">
        <f>'Đơn đặt hàng'!I46</f>
        <v>0</v>
      </c>
      <c r="J46" s="13">
        <f t="shared" si="0"/>
        <v>0</v>
      </c>
    </row>
    <row r="47" spans="1:10" ht="20.399999999999999" customHeight="1" x14ac:dyDescent="0.25">
      <c r="A47" s="9">
        <v>30</v>
      </c>
      <c r="B47" s="11" t="s">
        <v>94</v>
      </c>
      <c r="C47" s="87" t="s">
        <v>78</v>
      </c>
      <c r="D47" s="88"/>
      <c r="E47" s="89"/>
      <c r="F47" s="11" t="s">
        <v>2</v>
      </c>
      <c r="G47" s="9" t="s">
        <v>33</v>
      </c>
      <c r="H47" s="12">
        <v>69000</v>
      </c>
      <c r="I47" s="29">
        <f>'Đơn đặt hàng'!I47</f>
        <v>0</v>
      </c>
      <c r="J47" s="13">
        <f t="shared" si="0"/>
        <v>0</v>
      </c>
    </row>
    <row r="48" spans="1:10" ht="20.399999999999999" customHeight="1" x14ac:dyDescent="0.25">
      <c r="A48" s="9">
        <v>31</v>
      </c>
      <c r="B48" s="11" t="s">
        <v>95</v>
      </c>
      <c r="C48" s="87" t="s">
        <v>27</v>
      </c>
      <c r="D48" s="88"/>
      <c r="E48" s="89"/>
      <c r="F48" s="11" t="s">
        <v>2</v>
      </c>
      <c r="G48" s="9" t="s">
        <v>33</v>
      </c>
      <c r="H48" s="12">
        <v>67000</v>
      </c>
      <c r="I48" s="29">
        <f>'Đơn đặt hàng'!I48</f>
        <v>0</v>
      </c>
      <c r="J48" s="13">
        <f t="shared" si="0"/>
        <v>0</v>
      </c>
    </row>
    <row r="49" spans="1:10" ht="20.399999999999999" customHeight="1" x14ac:dyDescent="0.25">
      <c r="A49" s="9">
        <v>32</v>
      </c>
      <c r="B49" s="11" t="s">
        <v>96</v>
      </c>
      <c r="C49" s="87" t="s">
        <v>97</v>
      </c>
      <c r="D49" s="88"/>
      <c r="E49" s="89"/>
      <c r="F49" s="11" t="s">
        <v>2</v>
      </c>
      <c r="G49" s="9" t="s">
        <v>33</v>
      </c>
      <c r="H49" s="12">
        <v>65000</v>
      </c>
      <c r="I49" s="29">
        <f>'Đơn đặt hàng'!I49</f>
        <v>0</v>
      </c>
      <c r="J49" s="13">
        <f t="shared" si="0"/>
        <v>0</v>
      </c>
    </row>
    <row r="50" spans="1:10" ht="20.399999999999999" customHeight="1" x14ac:dyDescent="0.25">
      <c r="A50" s="9">
        <v>33</v>
      </c>
      <c r="B50" s="11" t="s">
        <v>98</v>
      </c>
      <c r="C50" s="87" t="s">
        <v>28</v>
      </c>
      <c r="D50" s="88"/>
      <c r="E50" s="89"/>
      <c r="F50" s="11" t="s">
        <v>2</v>
      </c>
      <c r="G50" s="11" t="s">
        <v>33</v>
      </c>
      <c r="H50" s="12">
        <v>65000</v>
      </c>
      <c r="I50" s="29">
        <f>'Đơn đặt hàng'!I50</f>
        <v>0</v>
      </c>
      <c r="J50" s="13">
        <f t="shared" si="0"/>
        <v>0</v>
      </c>
    </row>
    <row r="51" spans="1:10" ht="30" customHeight="1" x14ac:dyDescent="0.25">
      <c r="A51" s="77"/>
      <c r="B51" s="77"/>
      <c r="C51" s="117" t="s">
        <v>99</v>
      </c>
      <c r="D51" s="117"/>
      <c r="E51" s="117"/>
      <c r="F51" s="77"/>
      <c r="G51" s="77"/>
      <c r="H51" s="80"/>
      <c r="I51" s="80"/>
      <c r="J51" s="80"/>
    </row>
    <row r="52" spans="1:10" ht="21" customHeight="1" x14ac:dyDescent="0.25">
      <c r="A52" s="9">
        <v>34</v>
      </c>
      <c r="B52" s="9" t="s">
        <v>100</v>
      </c>
      <c r="C52" s="87" t="s">
        <v>67</v>
      </c>
      <c r="D52" s="88"/>
      <c r="E52" s="89"/>
      <c r="F52" s="9" t="s">
        <v>2</v>
      </c>
      <c r="G52" s="9" t="s">
        <v>35</v>
      </c>
      <c r="H52" s="10">
        <v>80000</v>
      </c>
      <c r="I52" s="29">
        <f>'Đơn đặt hàng'!I52</f>
        <v>0</v>
      </c>
      <c r="J52" s="13">
        <f t="shared" si="0"/>
        <v>0</v>
      </c>
    </row>
    <row r="53" spans="1:10" ht="21" customHeight="1" x14ac:dyDescent="0.25">
      <c r="A53" s="9">
        <v>35</v>
      </c>
      <c r="B53" s="9" t="s">
        <v>101</v>
      </c>
      <c r="C53" s="87" t="s">
        <v>85</v>
      </c>
      <c r="D53" s="88"/>
      <c r="E53" s="89"/>
      <c r="F53" s="9" t="s">
        <v>2</v>
      </c>
      <c r="G53" s="9" t="s">
        <v>35</v>
      </c>
      <c r="H53" s="10">
        <v>80000</v>
      </c>
      <c r="I53" s="29">
        <f>'Đơn đặt hàng'!I53</f>
        <v>0</v>
      </c>
      <c r="J53" s="13">
        <f t="shared" si="0"/>
        <v>0</v>
      </c>
    </row>
    <row r="54" spans="1:10" ht="21" customHeight="1" x14ac:dyDescent="0.25">
      <c r="A54" s="9">
        <v>36</v>
      </c>
      <c r="B54" s="9" t="s">
        <v>3</v>
      </c>
      <c r="C54" s="87" t="s">
        <v>69</v>
      </c>
      <c r="D54" s="88"/>
      <c r="E54" s="89"/>
      <c r="F54" s="9" t="s">
        <v>2</v>
      </c>
      <c r="G54" s="9" t="s">
        <v>35</v>
      </c>
      <c r="H54" s="10">
        <v>76000</v>
      </c>
      <c r="I54" s="29">
        <f>'Đơn đặt hàng'!I54</f>
        <v>0</v>
      </c>
      <c r="J54" s="13">
        <f t="shared" si="0"/>
        <v>0</v>
      </c>
    </row>
    <row r="55" spans="1:10" ht="21" customHeight="1" x14ac:dyDescent="0.25">
      <c r="A55" s="9">
        <v>37</v>
      </c>
      <c r="B55" s="9" t="s">
        <v>102</v>
      </c>
      <c r="C55" s="87" t="s">
        <v>71</v>
      </c>
      <c r="D55" s="88"/>
      <c r="E55" s="89"/>
      <c r="F55" s="9" t="s">
        <v>2</v>
      </c>
      <c r="G55" s="9" t="s">
        <v>35</v>
      </c>
      <c r="H55" s="10">
        <v>75000</v>
      </c>
      <c r="I55" s="29">
        <f>'Đơn đặt hàng'!I55</f>
        <v>0</v>
      </c>
      <c r="J55" s="13">
        <f t="shared" si="0"/>
        <v>0</v>
      </c>
    </row>
    <row r="56" spans="1:10" ht="21" customHeight="1" x14ac:dyDescent="0.25">
      <c r="A56" s="9">
        <v>38</v>
      </c>
      <c r="B56" s="9" t="s">
        <v>103</v>
      </c>
      <c r="C56" s="87" t="s">
        <v>88</v>
      </c>
      <c r="D56" s="88"/>
      <c r="E56" s="89"/>
      <c r="F56" s="9" t="s">
        <v>2</v>
      </c>
      <c r="G56" s="9" t="s">
        <v>35</v>
      </c>
      <c r="H56" s="10">
        <v>65000</v>
      </c>
      <c r="I56" s="29">
        <f>'Đơn đặt hàng'!I56</f>
        <v>0</v>
      </c>
      <c r="J56" s="13">
        <f t="shared" si="0"/>
        <v>0</v>
      </c>
    </row>
    <row r="57" spans="1:10" ht="21" customHeight="1" x14ac:dyDescent="0.25">
      <c r="A57" s="9">
        <v>39</v>
      </c>
      <c r="B57" s="9" t="s">
        <v>104</v>
      </c>
      <c r="C57" s="87" t="s">
        <v>73</v>
      </c>
      <c r="D57" s="88"/>
      <c r="E57" s="89"/>
      <c r="F57" s="9" t="s">
        <v>2</v>
      </c>
      <c r="G57" s="9" t="s">
        <v>35</v>
      </c>
      <c r="H57" s="10">
        <v>64000</v>
      </c>
      <c r="I57" s="29">
        <f>'Đơn đặt hàng'!I57</f>
        <v>0</v>
      </c>
      <c r="J57" s="13">
        <f t="shared" si="0"/>
        <v>0</v>
      </c>
    </row>
    <row r="58" spans="1:10" ht="21" customHeight="1" x14ac:dyDescent="0.25">
      <c r="A58" s="9">
        <v>40</v>
      </c>
      <c r="B58" s="9" t="s">
        <v>105</v>
      </c>
      <c r="C58" s="87" t="s">
        <v>78</v>
      </c>
      <c r="D58" s="88"/>
      <c r="E58" s="89"/>
      <c r="F58" s="9" t="s">
        <v>2</v>
      </c>
      <c r="G58" s="9" t="s">
        <v>35</v>
      </c>
      <c r="H58" s="10">
        <v>58000</v>
      </c>
      <c r="I58" s="29">
        <f>'Đơn đặt hàng'!I58</f>
        <v>0</v>
      </c>
      <c r="J58" s="13">
        <f t="shared" si="0"/>
        <v>0</v>
      </c>
    </row>
    <row r="59" spans="1:10" ht="21" customHeight="1" x14ac:dyDescent="0.25">
      <c r="A59" s="9">
        <v>41</v>
      </c>
      <c r="B59" s="9" t="s">
        <v>4</v>
      </c>
      <c r="C59" s="87" t="s">
        <v>76</v>
      </c>
      <c r="D59" s="88"/>
      <c r="E59" s="89"/>
      <c r="F59" s="9" t="s">
        <v>2</v>
      </c>
      <c r="G59" s="9" t="s">
        <v>35</v>
      </c>
      <c r="H59" s="10">
        <v>56000</v>
      </c>
      <c r="I59" s="29">
        <f>'Đơn đặt hàng'!I59</f>
        <v>0</v>
      </c>
      <c r="J59" s="13">
        <f t="shared" si="0"/>
        <v>0</v>
      </c>
    </row>
    <row r="60" spans="1:10" ht="21" customHeight="1" x14ac:dyDescent="0.25">
      <c r="A60" s="9">
        <v>42</v>
      </c>
      <c r="B60" s="9" t="s">
        <v>106</v>
      </c>
      <c r="C60" s="87" t="s">
        <v>107</v>
      </c>
      <c r="D60" s="88"/>
      <c r="E60" s="89"/>
      <c r="F60" s="9" t="s">
        <v>2</v>
      </c>
      <c r="G60" s="9" t="s">
        <v>35</v>
      </c>
      <c r="H60" s="10">
        <v>56000</v>
      </c>
      <c r="I60" s="29">
        <f>'Đơn đặt hàng'!I60</f>
        <v>0</v>
      </c>
      <c r="J60" s="13">
        <f t="shared" si="0"/>
        <v>0</v>
      </c>
    </row>
    <row r="61" spans="1:10" ht="21" customHeight="1" x14ac:dyDescent="0.25">
      <c r="A61" s="9">
        <v>43</v>
      </c>
      <c r="B61" s="9" t="s">
        <v>108</v>
      </c>
      <c r="C61" s="87" t="s">
        <v>97</v>
      </c>
      <c r="D61" s="88"/>
      <c r="E61" s="89"/>
      <c r="F61" s="9" t="s">
        <v>2</v>
      </c>
      <c r="G61" s="9" t="s">
        <v>35</v>
      </c>
      <c r="H61" s="10">
        <v>54000</v>
      </c>
      <c r="I61" s="29">
        <f>'Đơn đặt hàng'!I61</f>
        <v>0</v>
      </c>
      <c r="J61" s="13">
        <f t="shared" si="0"/>
        <v>0</v>
      </c>
    </row>
    <row r="62" spans="1:10" ht="21" customHeight="1" x14ac:dyDescent="0.25">
      <c r="A62" s="9">
        <v>44</v>
      </c>
      <c r="B62" s="9" t="s">
        <v>109</v>
      </c>
      <c r="C62" s="87" t="s">
        <v>27</v>
      </c>
      <c r="D62" s="88"/>
      <c r="E62" s="89"/>
      <c r="F62" s="9" t="s">
        <v>2</v>
      </c>
      <c r="G62" s="9" t="s">
        <v>35</v>
      </c>
      <c r="H62" s="10">
        <v>54000</v>
      </c>
      <c r="I62" s="29">
        <f>'Đơn đặt hàng'!I62</f>
        <v>0</v>
      </c>
      <c r="J62" s="13">
        <f t="shared" si="0"/>
        <v>0</v>
      </c>
    </row>
    <row r="63" spans="1:10" ht="21" customHeight="1" x14ac:dyDescent="0.25">
      <c r="A63" s="9">
        <v>45</v>
      </c>
      <c r="B63" s="9" t="s">
        <v>110</v>
      </c>
      <c r="C63" s="87" t="s">
        <v>111</v>
      </c>
      <c r="D63" s="88"/>
      <c r="E63" s="89"/>
      <c r="F63" s="9" t="s">
        <v>2</v>
      </c>
      <c r="G63" s="9" t="s">
        <v>35</v>
      </c>
      <c r="H63" s="10">
        <v>50000</v>
      </c>
      <c r="I63" s="29">
        <f>'Đơn đặt hàng'!I63</f>
        <v>0</v>
      </c>
      <c r="J63" s="13">
        <f t="shared" si="0"/>
        <v>0</v>
      </c>
    </row>
    <row r="64" spans="1:10" ht="30" customHeight="1" x14ac:dyDescent="0.25">
      <c r="A64" s="77"/>
      <c r="B64" s="77"/>
      <c r="C64" s="117" t="s">
        <v>112</v>
      </c>
      <c r="D64" s="117"/>
      <c r="E64" s="117"/>
      <c r="F64" s="77"/>
      <c r="G64" s="77"/>
      <c r="H64" s="80"/>
      <c r="I64" s="80"/>
      <c r="J64" s="80"/>
    </row>
    <row r="65" spans="1:10" ht="21" customHeight="1" x14ac:dyDescent="0.25">
      <c r="A65" s="9">
        <v>46</v>
      </c>
      <c r="B65" s="9" t="s">
        <v>113</v>
      </c>
      <c r="C65" s="87" t="s">
        <v>114</v>
      </c>
      <c r="D65" s="88"/>
      <c r="E65" s="89"/>
      <c r="F65" s="9" t="s">
        <v>2</v>
      </c>
      <c r="G65" s="9" t="s">
        <v>34</v>
      </c>
      <c r="H65" s="10">
        <v>66000</v>
      </c>
      <c r="I65" s="29">
        <f>'Đơn đặt hàng'!I65</f>
        <v>0</v>
      </c>
      <c r="J65" s="13">
        <f t="shared" si="0"/>
        <v>0</v>
      </c>
    </row>
    <row r="66" spans="1:10" ht="21" customHeight="1" x14ac:dyDescent="0.25">
      <c r="A66" s="9">
        <v>47</v>
      </c>
      <c r="B66" s="9" t="s">
        <v>115</v>
      </c>
      <c r="C66" s="87" t="s">
        <v>116</v>
      </c>
      <c r="D66" s="88"/>
      <c r="E66" s="89"/>
      <c r="F66" s="9" t="s">
        <v>2</v>
      </c>
      <c r="G66" s="9" t="s">
        <v>34</v>
      </c>
      <c r="H66" s="10">
        <v>66000</v>
      </c>
      <c r="I66" s="29">
        <f>'Đơn đặt hàng'!I66</f>
        <v>0</v>
      </c>
      <c r="J66" s="13">
        <f t="shared" si="0"/>
        <v>0</v>
      </c>
    </row>
    <row r="67" spans="1:10" ht="21" customHeight="1" x14ac:dyDescent="0.25">
      <c r="A67" s="9">
        <v>48</v>
      </c>
      <c r="B67" s="9" t="s">
        <v>117</v>
      </c>
      <c r="C67" s="87" t="s">
        <v>118</v>
      </c>
      <c r="D67" s="88"/>
      <c r="E67" s="89"/>
      <c r="F67" s="9" t="s">
        <v>2</v>
      </c>
      <c r="G67" s="9" t="s">
        <v>34</v>
      </c>
      <c r="H67" s="10">
        <v>61000</v>
      </c>
      <c r="I67" s="29">
        <f>'Đơn đặt hàng'!I67</f>
        <v>0</v>
      </c>
      <c r="J67" s="13">
        <f t="shared" si="0"/>
        <v>0</v>
      </c>
    </row>
    <row r="68" spans="1:10" ht="30" customHeight="1" x14ac:dyDescent="0.25">
      <c r="A68" s="77"/>
      <c r="B68" s="77"/>
      <c r="C68" s="117" t="s">
        <v>119</v>
      </c>
      <c r="D68" s="117"/>
      <c r="E68" s="117"/>
      <c r="F68" s="77"/>
      <c r="G68" s="77"/>
      <c r="H68" s="80"/>
      <c r="I68" s="80"/>
      <c r="J68" s="80"/>
    </row>
    <row r="69" spans="1:10" ht="21" customHeight="1" x14ac:dyDescent="0.25">
      <c r="A69" s="9">
        <v>49</v>
      </c>
      <c r="B69" s="9" t="s">
        <v>120</v>
      </c>
      <c r="C69" s="87" t="s">
        <v>121</v>
      </c>
      <c r="D69" s="88"/>
      <c r="E69" s="89"/>
      <c r="F69" s="9" t="s">
        <v>2</v>
      </c>
      <c r="G69" s="9" t="s">
        <v>33</v>
      </c>
      <c r="H69" s="10">
        <v>51000</v>
      </c>
      <c r="I69" s="29">
        <f>'Đơn đặt hàng'!I69</f>
        <v>0</v>
      </c>
      <c r="J69" s="13">
        <f t="shared" si="0"/>
        <v>0</v>
      </c>
    </row>
    <row r="70" spans="1:10" ht="21" customHeight="1" x14ac:dyDescent="0.25">
      <c r="A70" s="9">
        <v>50</v>
      </c>
      <c r="B70" s="11" t="s">
        <v>122</v>
      </c>
      <c r="C70" s="113" t="s">
        <v>123</v>
      </c>
      <c r="D70" s="113"/>
      <c r="E70" s="113"/>
      <c r="F70" s="11" t="s">
        <v>2</v>
      </c>
      <c r="G70" s="11" t="s">
        <v>33</v>
      </c>
      <c r="H70" s="12">
        <v>51000</v>
      </c>
      <c r="I70" s="29">
        <f>'Đơn đặt hàng'!I70</f>
        <v>0</v>
      </c>
      <c r="J70" s="13">
        <f t="shared" si="0"/>
        <v>0</v>
      </c>
    </row>
    <row r="71" spans="1:10" ht="21" customHeight="1" x14ac:dyDescent="0.25">
      <c r="A71" s="9">
        <v>51</v>
      </c>
      <c r="B71" s="9" t="s">
        <v>124</v>
      </c>
      <c r="C71" s="87" t="s">
        <v>118</v>
      </c>
      <c r="D71" s="88"/>
      <c r="E71" s="89"/>
      <c r="F71" s="9" t="s">
        <v>2</v>
      </c>
      <c r="G71" s="9" t="s">
        <v>33</v>
      </c>
      <c r="H71" s="10">
        <v>51000</v>
      </c>
      <c r="I71" s="29">
        <f>'Đơn đặt hàng'!I71</f>
        <v>0</v>
      </c>
      <c r="J71" s="13">
        <f t="shared" si="0"/>
        <v>0</v>
      </c>
    </row>
    <row r="72" spans="1:10" ht="21.9" customHeight="1" x14ac:dyDescent="0.25">
      <c r="A72" s="33"/>
      <c r="B72" s="34"/>
      <c r="C72" s="34"/>
      <c r="D72" s="34"/>
      <c r="E72" s="60"/>
      <c r="F72" s="34"/>
      <c r="G72" s="34"/>
      <c r="H72" s="61" t="s">
        <v>11</v>
      </c>
      <c r="I72" s="65">
        <f>SUM(I16:I71)</f>
        <v>0</v>
      </c>
      <c r="J72" s="81">
        <f>SUM(J16:J71)</f>
        <v>0</v>
      </c>
    </row>
    <row r="73" spans="1:10" ht="21.9" customHeight="1" x14ac:dyDescent="0.25">
      <c r="A73" s="62"/>
      <c r="B73" s="56"/>
      <c r="C73" s="56"/>
      <c r="D73" s="56"/>
      <c r="E73" s="63"/>
      <c r="F73" s="134"/>
      <c r="G73" s="134"/>
      <c r="H73" s="136" t="s">
        <v>9</v>
      </c>
      <c r="I73" s="137"/>
      <c r="J73" s="58">
        <f>'Đơn đặt hàng'!J73</f>
        <v>0</v>
      </c>
    </row>
    <row r="74" spans="1:10" ht="21.9" customHeight="1" x14ac:dyDescent="0.25">
      <c r="A74" s="48"/>
      <c r="B74" s="56"/>
      <c r="C74" s="56"/>
      <c r="D74" s="56"/>
      <c r="E74" s="63"/>
      <c r="F74" s="135"/>
      <c r="G74" s="135"/>
      <c r="H74" s="136" t="s">
        <v>12</v>
      </c>
      <c r="I74" s="137"/>
      <c r="J74" s="59">
        <f>J72*(1-J73)</f>
        <v>0</v>
      </c>
    </row>
    <row r="75" spans="1:10" ht="18" customHeight="1" x14ac:dyDescent="0.25">
      <c r="A75" s="18"/>
      <c r="B75" s="57"/>
      <c r="C75" s="57"/>
      <c r="D75" s="57"/>
      <c r="E75" s="17"/>
      <c r="F75" s="49"/>
      <c r="G75" s="49"/>
      <c r="H75" s="35"/>
      <c r="I75" s="35"/>
      <c r="J75" s="36"/>
    </row>
    <row r="76" spans="1:10" ht="18" customHeight="1" x14ac:dyDescent="0.25">
      <c r="A76" s="19"/>
      <c r="B76" s="57"/>
      <c r="C76" s="57"/>
      <c r="D76" s="57"/>
      <c r="E76" s="55"/>
      <c r="F76" s="55"/>
      <c r="G76" s="55"/>
      <c r="H76" s="55"/>
      <c r="I76" s="55"/>
      <c r="J76" s="55"/>
    </row>
    <row r="77" spans="1:10" s="51" customFormat="1" ht="18" customHeight="1" x14ac:dyDescent="0.3">
      <c r="A77" s="131" t="s">
        <v>19</v>
      </c>
      <c r="B77" s="131"/>
      <c r="C77" s="131"/>
      <c r="D77" s="131"/>
      <c r="E77" s="85" t="s">
        <v>20</v>
      </c>
      <c r="F77" s="85"/>
      <c r="G77" s="85"/>
      <c r="H77" s="85"/>
      <c r="I77" s="85"/>
      <c r="J77" s="85"/>
    </row>
    <row r="78" spans="1:10" s="50" customFormat="1" ht="18" customHeight="1" x14ac:dyDescent="0.25">
      <c r="A78" s="132" t="s">
        <v>17</v>
      </c>
      <c r="B78" s="132"/>
      <c r="C78" s="132"/>
      <c r="D78" s="132"/>
      <c r="E78" s="133" t="s">
        <v>17</v>
      </c>
      <c r="F78" s="133"/>
      <c r="G78" s="133"/>
      <c r="H78" s="133"/>
      <c r="I78" s="133"/>
      <c r="J78" s="133"/>
    </row>
    <row r="79" spans="1:10" ht="18" customHeight="1" x14ac:dyDescent="0.25">
      <c r="A79" s="96"/>
      <c r="B79" s="96"/>
      <c r="C79" s="96"/>
      <c r="D79" s="96"/>
      <c r="E79" s="57"/>
      <c r="F79" s="57"/>
      <c r="G79" s="57"/>
      <c r="H79" s="57"/>
      <c r="I79" s="57"/>
      <c r="J79" s="57"/>
    </row>
    <row r="80" spans="1:10" ht="18" customHeight="1" x14ac:dyDescent="0.25">
      <c r="A80" s="19"/>
      <c r="B80" s="57"/>
      <c r="C80" s="57"/>
      <c r="D80" s="57"/>
      <c r="E80" s="57"/>
      <c r="F80" s="57"/>
      <c r="G80" s="57"/>
      <c r="H80" s="57"/>
      <c r="I80" s="57"/>
      <c r="J80" s="57"/>
    </row>
    <row r="81" spans="1:10" ht="18" customHeight="1" x14ac:dyDescent="0.25">
      <c r="A81" s="19"/>
      <c r="B81" s="57"/>
      <c r="C81" s="57"/>
      <c r="D81" s="57"/>
      <c r="E81" s="57"/>
      <c r="F81" s="57"/>
      <c r="G81" s="57"/>
      <c r="H81" s="57"/>
      <c r="I81" s="57"/>
      <c r="J81" s="57"/>
    </row>
    <row r="82" spans="1:10" ht="18" customHeight="1" x14ac:dyDescent="0.25">
      <c r="A82" s="19"/>
      <c r="B82" s="57"/>
      <c r="C82" s="57"/>
      <c r="D82" s="57"/>
      <c r="E82" s="57"/>
      <c r="F82" s="57"/>
      <c r="G82" s="57"/>
      <c r="H82" s="57"/>
      <c r="I82" s="57"/>
      <c r="J82" s="57"/>
    </row>
    <row r="83" spans="1:10" ht="4.5" customHeight="1" x14ac:dyDescent="0.25">
      <c r="A83" s="19"/>
      <c r="B83" s="57"/>
      <c r="C83" s="57"/>
      <c r="D83" s="57"/>
      <c r="E83" s="57"/>
      <c r="F83" s="57"/>
      <c r="G83" s="57"/>
      <c r="H83" s="57"/>
      <c r="I83" s="57"/>
      <c r="J83" s="57"/>
    </row>
  </sheetData>
  <autoFilter ref="A14:J74" xr:uid="{00000000-0009-0000-0000-000001000000}">
    <filterColumn colId="2" showButton="0"/>
    <filterColumn colId="3" showButton="0"/>
  </autoFilter>
  <mergeCells count="86">
    <mergeCell ref="C63:E63"/>
    <mergeCell ref="C62:E62"/>
    <mergeCell ref="C20:E20"/>
    <mergeCell ref="C30:E30"/>
    <mergeCell ref="C31:E31"/>
    <mergeCell ref="C32:E32"/>
    <mergeCell ref="C33:E33"/>
    <mergeCell ref="C35:E35"/>
    <mergeCell ref="C36:E36"/>
    <mergeCell ref="C37:E37"/>
    <mergeCell ref="C38:E38"/>
    <mergeCell ref="C40:E40"/>
    <mergeCell ref="C64:E64"/>
    <mergeCell ref="C69:E69"/>
    <mergeCell ref="C70:E70"/>
    <mergeCell ref="C46:E46"/>
    <mergeCell ref="C48:E48"/>
    <mergeCell ref="C50:E50"/>
    <mergeCell ref="C51:E51"/>
    <mergeCell ref="C52:E52"/>
    <mergeCell ref="C49:E49"/>
    <mergeCell ref="C60:E60"/>
    <mergeCell ref="C61:E61"/>
    <mergeCell ref="C53:E53"/>
    <mergeCell ref="C54:E54"/>
    <mergeCell ref="C55:E55"/>
    <mergeCell ref="C56:E56"/>
    <mergeCell ref="C57:E57"/>
    <mergeCell ref="C21:E21"/>
    <mergeCell ref="C22:E22"/>
    <mergeCell ref="C23:E23"/>
    <mergeCell ref="C24:E24"/>
    <mergeCell ref="C28:E28"/>
    <mergeCell ref="C58:E58"/>
    <mergeCell ref="C59:E59"/>
    <mergeCell ref="C25:E25"/>
    <mergeCell ref="C26:E26"/>
    <mergeCell ref="C27:E27"/>
    <mergeCell ref="C29:E29"/>
    <mergeCell ref="C41:E41"/>
    <mergeCell ref="C42:E42"/>
    <mergeCell ref="C43:E43"/>
    <mergeCell ref="C44:E44"/>
    <mergeCell ref="C45:E45"/>
    <mergeCell ref="C39:E39"/>
    <mergeCell ref="C34:E34"/>
    <mergeCell ref="C47:E47"/>
    <mergeCell ref="F12:G12"/>
    <mergeCell ref="H11:J11"/>
    <mergeCell ref="F11:G11"/>
    <mergeCell ref="C15:E15"/>
    <mergeCell ref="A10:B10"/>
    <mergeCell ref="A11:B11"/>
    <mergeCell ref="A12:B12"/>
    <mergeCell ref="C10:E10"/>
    <mergeCell ref="C11:E11"/>
    <mergeCell ref="C19:E19"/>
    <mergeCell ref="H12:J12"/>
    <mergeCell ref="C16:E16"/>
    <mergeCell ref="F10:J10"/>
    <mergeCell ref="A1:J1"/>
    <mergeCell ref="A2:J2"/>
    <mergeCell ref="A3:J3"/>
    <mergeCell ref="A4:J4"/>
    <mergeCell ref="A5:J5"/>
    <mergeCell ref="C14:E14"/>
    <mergeCell ref="E6:H6"/>
    <mergeCell ref="A8:J8"/>
    <mergeCell ref="B9:H9"/>
    <mergeCell ref="C12:E12"/>
    <mergeCell ref="C17:E17"/>
    <mergeCell ref="C18:E18"/>
    <mergeCell ref="F73:G73"/>
    <mergeCell ref="F74:G74"/>
    <mergeCell ref="H74:I74"/>
    <mergeCell ref="H73:I73"/>
    <mergeCell ref="C65:E65"/>
    <mergeCell ref="C66:E66"/>
    <mergeCell ref="C67:E67"/>
    <mergeCell ref="C68:E68"/>
    <mergeCell ref="C71:E71"/>
    <mergeCell ref="A77:D77"/>
    <mergeCell ref="A78:D78"/>
    <mergeCell ref="A79:D79"/>
    <mergeCell ref="E77:J77"/>
    <mergeCell ref="E78:J78"/>
  </mergeCells>
  <phoneticPr fontId="22" type="noConversion"/>
  <hyperlinks>
    <hyperlink ref="A3:J3" location="'Đơn đặt hàng'!Print_Area" display="Tel : 0919 838 786 - 0983 946 071" xr:uid="{00000000-0004-0000-0100-000002000000}"/>
  </hyperlinks>
  <pageMargins left="0.3" right="0" top="0" bottom="0" header="0" footer="0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Đơn đặt hàng</vt:lpstr>
      <vt:lpstr>Phiếu Giao Hàng</vt:lpstr>
      <vt:lpstr>'Đơn đặt hàng'!Print_Area</vt:lpstr>
      <vt:lpstr>'Phiếu Giao Hàng'!Print_Area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2021-08-04T04:39:16Z</cp:lastPrinted>
  <dcterms:created xsi:type="dcterms:W3CDTF">2014-07-18T11:25:26Z</dcterms:created>
  <dcterms:modified xsi:type="dcterms:W3CDTF">2023-08-13T08:38:34Z</dcterms:modified>
</cp:coreProperties>
</file>